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5124"/>
  </bookViews>
  <sheets>
    <sheet name="таблица 2" sheetId="1" r:id="rId1"/>
  </sheets>
  <externalReferences>
    <externalReference r:id="rId2"/>
    <externalReference r:id="rId3"/>
  </externalReferences>
  <definedNames>
    <definedName name="_xlnm._FilterDatabase" localSheetId="0" hidden="1">'таблица 2'!$A$9:$DA$116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2'!$C:$C,'таблица 2'!$7:$9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N14" i="1" l="1"/>
  <c r="R14" i="1" l="1"/>
  <c r="Q14" i="1"/>
  <c r="O14" i="1" l="1"/>
  <c r="J113" i="1"/>
  <c r="G113" i="1" l="1"/>
  <c r="AD113" i="1" l="1"/>
  <c r="AC113" i="1"/>
  <c r="AB113" i="1"/>
  <c r="AA113" i="1"/>
  <c r="Y113" i="1" l="1"/>
  <c r="Z113" i="1" l="1"/>
  <c r="X113" i="1"/>
  <c r="E113" i="1" l="1"/>
  <c r="AE113" i="1" l="1"/>
  <c r="W113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U113" i="1"/>
  <c r="V113" i="1"/>
  <c r="Q113" i="1"/>
  <c r="F113" i="1"/>
  <c r="H113" i="1"/>
  <c r="I113" i="1"/>
  <c r="K113" i="1"/>
  <c r="L113" i="1"/>
  <c r="M113" i="1"/>
  <c r="N113" i="1"/>
  <c r="O113" i="1"/>
  <c r="P113" i="1"/>
  <c r="R113" i="1"/>
  <c r="S113" i="1"/>
  <c r="T113" i="1"/>
  <c r="A22" i="1" l="1"/>
  <c r="A23" i="1" s="1"/>
  <c r="A24" i="1" s="1"/>
  <c r="A25" i="1" l="1"/>
  <c r="A26" i="1" s="1"/>
  <c r="A27" i="1" s="1"/>
  <c r="A28" i="1" s="1"/>
  <c r="A29" i="1" l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l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l="1"/>
  <c r="A74" i="1" s="1"/>
  <c r="A75" i="1" s="1"/>
  <c r="A76" i="1" s="1"/>
  <c r="A77" i="1" s="1"/>
  <c r="A78" i="1" s="1"/>
  <c r="A79" i="1" s="1"/>
  <c r="A80" i="1" s="1"/>
  <c r="A81" i="1" s="1"/>
  <c r="A82" i="1" l="1"/>
  <c r="A83" i="1" s="1"/>
  <c r="A84" i="1" s="1"/>
  <c r="A85" i="1" l="1"/>
  <c r="A86" i="1" s="1"/>
  <c r="A87" i="1" s="1"/>
  <c r="A88" i="1" s="1"/>
  <c r="A89" i="1" s="1"/>
  <c r="A90" i="1" s="1"/>
  <c r="A91" i="1" s="1"/>
  <c r="A92" i="1" l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</calcChain>
</file>

<file path=xl/sharedStrings.xml><?xml version="1.0" encoding="utf-8"?>
<sst xmlns="http://schemas.openxmlformats.org/spreadsheetml/2006/main" count="268" uniqueCount="265">
  <si>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</si>
  <si>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</si>
  <si>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</si>
  <si>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</si>
  <si>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</si>
  <si>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</si>
  <si>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</si>
  <si>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</si>
  <si>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</si>
  <si>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</si>
  <si>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</si>
  <si>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</si>
  <si>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</si>
  <si>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</si>
  <si>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</si>
  <si>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</si>
  <si>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</si>
  <si>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</si>
  <si>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</si>
  <si>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</si>
  <si>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</si>
  <si>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</si>
  <si>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</si>
  <si>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</si>
  <si>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</si>
  <si>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</si>
  <si>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</si>
  <si>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</si>
  <si>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</si>
  <si>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</si>
  <si>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</si>
  <si>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</si>
  <si>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</si>
  <si>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</si>
  <si>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</si>
  <si>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</si>
  <si>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</si>
  <si>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</si>
  <si>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</si>
  <si>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</si>
  <si>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</si>
  <si>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</si>
  <si>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</si>
  <si>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</si>
  <si>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</si>
  <si>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</si>
  <si>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</si>
  <si>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</si>
  <si>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</si>
  <si>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</si>
  <si>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</si>
  <si>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</si>
  <si>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</si>
  <si>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</si>
  <si>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</si>
  <si>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</si>
  <si>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</si>
  <si>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</si>
  <si>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</si>
  <si>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</si>
  <si>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</si>
  <si>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</si>
  <si>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</si>
  <si>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</si>
  <si>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</si>
  <si>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</si>
  <si>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</si>
  <si>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</si>
  <si>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</si>
  <si>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</si>
  <si>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</si>
  <si>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</si>
  <si>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</si>
  <si>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</si>
  <si>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</si>
  <si>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</si>
  <si>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</si>
  <si>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</si>
  <si>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</si>
  <si>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</si>
  <si>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</si>
  <si>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</si>
  <si>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</si>
  <si>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</si>
  <si>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</si>
  <si>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</si>
  <si>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</si>
  <si>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</si>
  <si>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</si>
  <si>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</si>
  <si>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</si>
  <si>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</si>
  <si>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</si>
  <si>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</si>
  <si>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</si>
  <si>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</si>
  <si>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</si>
  <si>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</si>
  <si>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</si>
  <si>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</si>
  <si>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</si>
  <si>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</si>
  <si>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</si>
  <si>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</si>
  <si>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</si>
  <si>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</si>
  <si>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</si>
  <si>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</si>
  <si>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</si>
  <si>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</si>
  <si>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</si>
  <si>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</si>
  <si>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</si>
  <si>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</si>
  <si>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</si>
  <si>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</si>
  <si>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</si>
  <si>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</si>
  <si>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</si>
  <si>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</si>
  <si>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</si>
  <si>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к Протоколу Комиссии   по разработке ТП ОМС от   31.01.2024 № 1</t>
  </si>
  <si>
    <t>№ договора</t>
  </si>
  <si>
    <t>ООО "Ланта"</t>
  </si>
  <si>
    <t>ООО "ЮНИМ-СИБИРЬ"</t>
  </si>
  <si>
    <t>ООО "Медклуб"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</si>
  <si>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</si>
  <si>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</si>
  <si>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</si>
  <si>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 xml:space="preserve">Приложение №1
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</si>
  <si>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</si>
  <si>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</si>
  <si>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</si>
  <si>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</si>
  <si>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</si>
  <si>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</si>
  <si>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</si>
  <si>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</si>
  <si>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</si>
  <si>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</si>
  <si>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</si>
  <si>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</si>
  <si>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</si>
  <si>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</si>
  <si>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</si>
  <si>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</si>
  <si>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</si>
  <si>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</si>
  <si>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</si>
  <si>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</si>
  <si>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</si>
  <si>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</si>
  <si>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</si>
  <si>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</si>
  <si>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</si>
  <si>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</si>
  <si>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</si>
  <si>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</si>
  <si>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</si>
  <si>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</si>
  <si>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</si>
  <si>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</si>
  <si>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</si>
  <si>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</si>
  <si>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</si>
  <si>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</si>
  <si>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</si>
  <si>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</si>
  <si>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</si>
  <si>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</si>
  <si>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</si>
  <si>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</si>
  <si>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</si>
  <si>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</si>
  <si>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</si>
  <si>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</si>
  <si>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</si>
  <si>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</si>
  <si>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</si>
  <si>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</si>
  <si>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</si>
  <si>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</si>
  <si>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</si>
  <si>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</si>
  <si>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</si>
  <si>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</si>
  <si>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</si>
  <si>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</si>
  <si>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</si>
  <si>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</si>
  <si>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</si>
  <si>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</si>
  <si>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</si>
  <si>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</si>
  <si>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</si>
  <si>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</si>
  <si>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</si>
  <si>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</si>
  <si>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</si>
  <si>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</si>
  <si>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</si>
  <si>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</si>
  <si>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</si>
  <si>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</si>
  <si>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</si>
  <si>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</si>
  <si>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</si>
  <si>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</si>
  <si>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</si>
  <si>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</si>
  <si>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25/08-24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</si>
  <si>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</si>
  <si>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</si>
  <si>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</si>
  <si>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</si>
  <si>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</si>
  <si>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</si>
  <si>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</si>
  <si>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</si>
  <si>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</si>
  <si>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</si>
  <si>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</si>
  <si>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</si>
  <si>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</si>
  <si>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</si>
  <si>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</si>
  <si>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</si>
  <si>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</si>
  <si>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</si>
  <si>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</si>
  <si>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</si>
  <si>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</si>
  <si>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</si>
  <si>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</si>
  <si>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</si>
  <si>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</si>
  <si>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</si>
  <si>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</si>
  <si>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</si>
  <si>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</si>
  <si>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</si>
  <si>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</si>
  <si>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</si>
  <si>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</si>
  <si>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</si>
  <si>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</si>
  <si>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</si>
  <si>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</si>
  <si>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</si>
  <si>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</si>
  <si>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</si>
  <si>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</si>
  <si>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</si>
  <si>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</si>
  <si>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</si>
  <si>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</si>
  <si>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</si>
  <si>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</si>
  <si>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</si>
  <si>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</si>
  <si>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</si>
  <si>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 * Объемы предоставления медицинской помощи в разрезе КПГ/КСГ заболеваний соответствует показателям, установленным приложениями  № 3-5 к решению Комиссии № 1 от 31.01.2024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</si>
  <si>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№2 к решению Комиссии №1 от 31.01.2024</t>
  </si>
  <si>
    <t>30/08-24</t>
  </si>
  <si>
    <t>73/08-24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</si>
</sst>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vertical="justify" wrapText="1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4" applyFont="1" applyFill="1" applyAlignment="1">
      <alignment horizontal="center"/>
    </xf>
    <xf numFmtId="0" fontId="16" fillId="0" borderId="0" xfId="8" applyFont="1" applyFill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9" fillId="0" borderId="0" xfId="6" applyFont="1" applyFill="1" applyBorder="1" applyAlignment="1">
      <alignment horizontal="right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topLeftCell="A6" zoomScale="85" zoomScaleNormal="85" zoomScaleSheetLayoutView="85" workbookViewId="0">
      <pane xSplit="5" ySplit="4" topLeftCell="F10" activePane="bottomRight" state="frozen"/>
      <selection activeCell="A6" sqref="A6"/>
      <selection pane="topRight" activeCell="F6" sqref="F6"/>
      <selection pane="bottomLeft" activeCell="A10" sqref="A10"/>
      <selection pane="bottomRight" activeCell="N14" sqref="N14"/>
    </sheetView>
  </sheetViews>
  <sheetFormatPr defaultColWidth="8.19921875" defaultRowHeight="18" x14ac:dyDescent="0.35"/>
  <cols>
    <col min="1" max="1" width="5" style="1" customWidth="1"/>
    <col min="2" max="2" width="10.09765625" style="1" customWidth="1"/>
    <col min="3" max="3" width="44.8984375" style="4" customWidth="1"/>
    <col min="4" max="4" width="11.3984375" style="4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5.199218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4.3984375" style="2" customWidth="1"/>
    <col min="18" max="18" width="11.0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6.1992187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4.8984375" style="2" customWidth="1"/>
    <col min="28" max="28" width="12.09765625" style="2" customWidth="1"/>
    <col min="29" max="30" width="10.5" style="2" customWidth="1"/>
    <col min="31" max="31" width="14.69921875" style="1" customWidth="1"/>
    <col min="32" max="16384" width="8.19921875" style="1"/>
  </cols>
  <sheetData>
    <row r="1" spans="1:31" s="42" customFormat="1" ht="23.4" customHeight="1" x14ac:dyDescent="0.35">
      <c r="G1" s="51"/>
      <c r="H1" s="83" t="s">
        <v>129</v>
      </c>
      <c r="I1" s="83"/>
      <c r="S1" s="78"/>
      <c r="T1" s="78"/>
      <c r="U1" s="43"/>
      <c r="V1" s="43"/>
      <c r="W1" s="43"/>
      <c r="X1" s="43"/>
      <c r="Y1" s="43"/>
      <c r="Z1" s="43"/>
    </row>
    <row r="2" spans="1:31" s="42" customFormat="1" ht="33" customHeight="1" x14ac:dyDescent="0.35">
      <c r="G2" s="84" t="s">
        <v>121</v>
      </c>
      <c r="H2" s="84"/>
      <c r="I2" s="84"/>
      <c r="S2" s="78"/>
      <c r="T2" s="78"/>
      <c r="U2" s="43"/>
      <c r="V2" s="43"/>
      <c r="W2" s="43"/>
      <c r="X2" s="43"/>
      <c r="Y2" s="43"/>
      <c r="Z2" s="43"/>
    </row>
    <row r="3" spans="1:31" s="42" customFormat="1" ht="18.600000000000001" customHeight="1" x14ac:dyDescent="0.35">
      <c r="H3" s="46"/>
      <c r="I3" s="45" t="s">
        <v>112</v>
      </c>
      <c r="T3" s="44"/>
      <c r="U3" s="43"/>
      <c r="V3" s="43"/>
      <c r="W3" s="43"/>
      <c r="X3" s="43"/>
      <c r="Y3" s="43"/>
      <c r="Z3" s="43"/>
    </row>
    <row r="4" spans="1:31" s="39" customFormat="1" ht="47.4" customHeight="1" x14ac:dyDescent="0.35">
      <c r="C4" s="79" t="s">
        <v>128</v>
      </c>
      <c r="D4" s="79"/>
      <c r="E4" s="79"/>
      <c r="F4" s="79"/>
      <c r="G4" s="79"/>
      <c r="H4" s="79"/>
      <c r="I4" s="79"/>
      <c r="J4" s="41"/>
      <c r="K4" s="41"/>
      <c r="L4" s="41"/>
      <c r="M4" s="41"/>
      <c r="N4" s="41"/>
      <c r="O4" s="41"/>
      <c r="P4" s="41"/>
      <c r="Q4" s="41"/>
      <c r="R4" s="41"/>
      <c r="S4" s="55"/>
      <c r="T4" s="55"/>
      <c r="U4" s="55"/>
      <c r="V4" s="40"/>
      <c r="W4" s="47"/>
      <c r="X4" s="47"/>
      <c r="Y4" s="47"/>
      <c r="Z4" s="47"/>
      <c r="AA4" s="40"/>
      <c r="AB4" s="40"/>
      <c r="AC4" s="40"/>
    </row>
    <row r="5" spans="1:31" ht="28.2" customHeight="1" x14ac:dyDescent="0.3">
      <c r="C5" s="80"/>
      <c r="D5" s="80"/>
      <c r="E5" s="80"/>
      <c r="F5" s="80"/>
      <c r="G5" s="80"/>
      <c r="H5" s="80"/>
      <c r="I5" s="80"/>
      <c r="J5" s="81"/>
      <c r="K5" s="81"/>
      <c r="L5" s="81"/>
      <c r="M5" s="81"/>
      <c r="N5" s="81"/>
      <c r="O5" s="81"/>
      <c r="P5" s="81"/>
      <c r="Q5" s="81"/>
      <c r="R5" s="81"/>
      <c r="S5" s="81"/>
      <c r="T5" s="38"/>
      <c r="U5" s="38"/>
      <c r="V5" s="38"/>
      <c r="W5" s="38"/>
      <c r="X5" s="38"/>
      <c r="Y5" s="38"/>
      <c r="Z5" s="38"/>
      <c r="AA5" s="82"/>
      <c r="AB5" s="82"/>
      <c r="AC5" s="82"/>
      <c r="AD5" s="82"/>
    </row>
    <row r="6" spans="1:31" ht="54" customHeight="1" x14ac:dyDescent="0.3">
      <c r="A6" s="60" t="s">
        <v>111</v>
      </c>
      <c r="B6" s="61" t="s">
        <v>122</v>
      </c>
      <c r="C6" s="61" t="s">
        <v>110</v>
      </c>
      <c r="D6" s="64" t="s">
        <v>109</v>
      </c>
      <c r="E6" s="67" t="s">
        <v>108</v>
      </c>
      <c r="F6" s="68" t="s">
        <v>107</v>
      </c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71" t="s">
        <v>106</v>
      </c>
      <c r="U6" s="72"/>
      <c r="V6" s="72"/>
      <c r="W6" s="72"/>
      <c r="X6" s="72"/>
      <c r="Y6" s="72"/>
      <c r="Z6" s="73"/>
      <c r="AA6" s="71" t="s">
        <v>105</v>
      </c>
      <c r="AB6" s="72"/>
      <c r="AC6" s="72"/>
      <c r="AD6" s="73"/>
      <c r="AE6" s="68" t="s">
        <v>104</v>
      </c>
    </row>
    <row r="7" spans="1:31" ht="64.95" customHeight="1" x14ac:dyDescent="0.3">
      <c r="A7" s="60"/>
      <c r="B7" s="62"/>
      <c r="C7" s="62"/>
      <c r="D7" s="65"/>
      <c r="E7" s="67"/>
      <c r="F7" s="69" t="s">
        <v>103</v>
      </c>
      <c r="G7" s="69"/>
      <c r="H7" s="69"/>
      <c r="I7" s="69"/>
      <c r="J7" s="69" t="s">
        <v>102</v>
      </c>
      <c r="K7" s="69"/>
      <c r="L7" s="69"/>
      <c r="M7" s="69"/>
      <c r="N7" s="69"/>
      <c r="O7" s="69"/>
      <c r="P7" s="69"/>
      <c r="Q7" s="69"/>
      <c r="R7" s="69"/>
      <c r="S7" s="69"/>
      <c r="T7" s="74" t="s">
        <v>101</v>
      </c>
      <c r="U7" s="75"/>
      <c r="V7" s="75"/>
      <c r="W7" s="76"/>
      <c r="X7" s="74" t="s">
        <v>117</v>
      </c>
      <c r="Y7" s="75"/>
      <c r="Z7" s="76"/>
      <c r="AA7" s="69" t="s">
        <v>100</v>
      </c>
      <c r="AB7" s="69"/>
      <c r="AC7" s="69"/>
      <c r="AD7" s="69"/>
      <c r="AE7" s="68"/>
    </row>
    <row r="8" spans="1:31" ht="106.8" customHeight="1" x14ac:dyDescent="0.3">
      <c r="A8" s="60"/>
      <c r="B8" s="63"/>
      <c r="C8" s="63"/>
      <c r="D8" s="66"/>
      <c r="E8" s="67"/>
      <c r="F8" s="54" t="s">
        <v>99</v>
      </c>
      <c r="G8" s="54" t="s">
        <v>91</v>
      </c>
      <c r="H8" s="54" t="s">
        <v>90</v>
      </c>
      <c r="I8" s="54" t="s">
        <v>89</v>
      </c>
      <c r="J8" s="54" t="s">
        <v>98</v>
      </c>
      <c r="K8" s="54" t="s">
        <v>97</v>
      </c>
      <c r="L8" s="54" t="s">
        <v>96</v>
      </c>
      <c r="M8" s="54" t="s">
        <v>95</v>
      </c>
      <c r="N8" s="54" t="s">
        <v>94</v>
      </c>
      <c r="O8" s="54" t="s">
        <v>93</v>
      </c>
      <c r="P8" s="54" t="s">
        <v>92</v>
      </c>
      <c r="Q8" s="54" t="s">
        <v>91</v>
      </c>
      <c r="R8" s="54" t="s">
        <v>90</v>
      </c>
      <c r="S8" s="54" t="s">
        <v>89</v>
      </c>
      <c r="T8" s="54" t="s">
        <v>88</v>
      </c>
      <c r="U8" s="54" t="s">
        <v>87</v>
      </c>
      <c r="V8" s="37" t="s">
        <v>86</v>
      </c>
      <c r="W8" s="37" t="s">
        <v>113</v>
      </c>
      <c r="X8" s="54" t="s">
        <v>118</v>
      </c>
      <c r="Y8" s="54" t="s">
        <v>119</v>
      </c>
      <c r="Z8" s="54" t="s">
        <v>120</v>
      </c>
      <c r="AA8" s="37" t="s">
        <v>85</v>
      </c>
      <c r="AB8" s="37" t="s">
        <v>84</v>
      </c>
      <c r="AC8" s="37" t="s">
        <v>83</v>
      </c>
      <c r="AD8" s="37" t="s">
        <v>82</v>
      </c>
      <c r="AE8" s="58" t="s">
        <v>81</v>
      </c>
    </row>
    <row r="9" spans="1:31" ht="18.600000000000001" customHeight="1" x14ac:dyDescent="0.25">
      <c r="A9" s="53">
        <v>1</v>
      </c>
      <c r="B9" s="53"/>
      <c r="C9" s="52">
        <v>2</v>
      </c>
      <c r="D9" s="52">
        <v>3</v>
      </c>
      <c r="E9" s="52">
        <v>4</v>
      </c>
      <c r="F9" s="36">
        <v>5</v>
      </c>
      <c r="G9" s="36">
        <v>6</v>
      </c>
      <c r="H9" s="36">
        <v>7</v>
      </c>
      <c r="I9" s="36">
        <v>8</v>
      </c>
      <c r="J9" s="36">
        <v>9</v>
      </c>
      <c r="K9" s="36">
        <v>10</v>
      </c>
      <c r="L9" s="36">
        <v>11</v>
      </c>
      <c r="M9" s="36">
        <v>12</v>
      </c>
      <c r="N9" s="36">
        <v>13</v>
      </c>
      <c r="O9" s="36">
        <v>14</v>
      </c>
      <c r="P9" s="36">
        <v>15</v>
      </c>
      <c r="Q9" s="36">
        <v>16</v>
      </c>
      <c r="R9" s="36">
        <v>17</v>
      </c>
      <c r="S9" s="36">
        <v>18</v>
      </c>
      <c r="T9" s="36">
        <v>19</v>
      </c>
      <c r="U9" s="36">
        <v>20</v>
      </c>
      <c r="V9" s="36">
        <v>21</v>
      </c>
      <c r="W9" s="36">
        <v>22</v>
      </c>
      <c r="X9" s="36">
        <v>23</v>
      </c>
      <c r="Y9" s="36">
        <v>24</v>
      </c>
      <c r="Z9" s="36">
        <v>25</v>
      </c>
      <c r="AA9" s="36">
        <v>26</v>
      </c>
      <c r="AB9" s="36">
        <v>27</v>
      </c>
      <c r="AC9" s="36">
        <v>28</v>
      </c>
      <c r="AD9" s="36">
        <v>29</v>
      </c>
      <c r="AE9" s="36">
        <v>30</v>
      </c>
    </row>
    <row r="10" spans="1:31" ht="36" x14ac:dyDescent="0.35">
      <c r="A10" s="30">
        <v>1</v>
      </c>
      <c r="B10" s="56" t="s">
        <v>144</v>
      </c>
      <c r="C10" s="21" t="s">
        <v>114</v>
      </c>
      <c r="D10" s="57" t="s">
        <v>245</v>
      </c>
      <c r="E10" s="28">
        <v>1</v>
      </c>
      <c r="F10" s="24"/>
      <c r="G10" s="24"/>
      <c r="H10" s="27"/>
      <c r="I10" s="24"/>
      <c r="J10" s="26">
        <v>176664</v>
      </c>
      <c r="K10" s="26">
        <v>8700</v>
      </c>
      <c r="L10" s="26">
        <v>800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v>20874</v>
      </c>
      <c r="U10" s="25">
        <v>3447</v>
      </c>
      <c r="V10" s="25">
        <v>3357</v>
      </c>
      <c r="W10" s="25"/>
      <c r="X10" s="25"/>
      <c r="Y10" s="25"/>
      <c r="Z10" s="25"/>
      <c r="AA10" s="24"/>
      <c r="AB10" s="24"/>
      <c r="AC10" s="24"/>
      <c r="AD10" s="24"/>
      <c r="AE10" s="23">
        <v>33586</v>
      </c>
    </row>
    <row r="11" spans="1:31" ht="54" x14ac:dyDescent="0.35">
      <c r="A11" s="30">
        <f t="shared" ref="A11:A37" si="0">A10+1</f>
        <v>2</v>
      </c>
      <c r="B11" s="56" t="s">
        <v>145</v>
      </c>
      <c r="C11" s="21" t="s">
        <v>80</v>
      </c>
      <c r="D11" s="57" t="s">
        <v>246</v>
      </c>
      <c r="E11" s="28">
        <v>1</v>
      </c>
      <c r="F11" s="24"/>
      <c r="G11" s="24"/>
      <c r="H11" s="27"/>
      <c r="I11" s="24"/>
      <c r="J11" s="26">
        <v>12830</v>
      </c>
      <c r="K11" s="26">
        <v>11400</v>
      </c>
      <c r="L11" s="26">
        <v>1430</v>
      </c>
      <c r="M11" s="26"/>
      <c r="N11" s="26"/>
      <c r="O11" s="26"/>
      <c r="P11" s="26"/>
      <c r="Q11" s="24">
        <v>62100</v>
      </c>
      <c r="R11" s="24">
        <v>14600</v>
      </c>
      <c r="S11" s="24">
        <v>1600</v>
      </c>
      <c r="T11" s="25">
        <v>14124</v>
      </c>
      <c r="U11" s="25">
        <v>240</v>
      </c>
      <c r="V11" s="25">
        <v>2528</v>
      </c>
      <c r="W11" s="25"/>
      <c r="X11" s="25"/>
      <c r="Y11" s="25"/>
      <c r="Z11" s="25"/>
      <c r="AA11" s="24"/>
      <c r="AB11" s="24"/>
      <c r="AC11" s="24"/>
      <c r="AD11" s="24"/>
      <c r="AE11" s="23">
        <v>90</v>
      </c>
    </row>
    <row r="12" spans="1:31" s="35" customFormat="1" ht="36" x14ac:dyDescent="0.35">
      <c r="A12" s="30">
        <f t="shared" si="0"/>
        <v>3</v>
      </c>
      <c r="B12" s="56" t="s">
        <v>146</v>
      </c>
      <c r="C12" s="21" t="s">
        <v>79</v>
      </c>
      <c r="D12" s="57" t="s">
        <v>247</v>
      </c>
      <c r="E12" s="28">
        <v>1</v>
      </c>
      <c r="F12" s="24"/>
      <c r="G12" s="24"/>
      <c r="H12" s="27"/>
      <c r="I12" s="24"/>
      <c r="J12" s="26">
        <v>90400</v>
      </c>
      <c r="K12" s="26">
        <v>6050</v>
      </c>
      <c r="L12" s="26">
        <v>4000</v>
      </c>
      <c r="M12" s="26">
        <v>9400</v>
      </c>
      <c r="N12" s="26">
        <v>0</v>
      </c>
      <c r="O12" s="26"/>
      <c r="P12" s="26"/>
      <c r="Q12" s="24">
        <v>36880</v>
      </c>
      <c r="R12" s="24">
        <v>34080</v>
      </c>
      <c r="S12" s="24">
        <v>6900</v>
      </c>
      <c r="T12" s="25">
        <v>9690</v>
      </c>
      <c r="U12" s="25">
        <v>2245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84</v>
      </c>
    </row>
    <row r="13" spans="1:31" ht="36" x14ac:dyDescent="0.35">
      <c r="A13" s="30">
        <f t="shared" si="0"/>
        <v>4</v>
      </c>
      <c r="B13" s="56" t="s">
        <v>147</v>
      </c>
      <c r="C13" s="31" t="s">
        <v>78</v>
      </c>
      <c r="D13" s="57" t="s">
        <v>248</v>
      </c>
      <c r="E13" s="28">
        <v>1</v>
      </c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12626</v>
      </c>
      <c r="U13" s="25">
        <v>1790</v>
      </c>
      <c r="V13" s="25">
        <v>106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6" t="s">
        <v>148</v>
      </c>
      <c r="C14" s="31" t="s">
        <v>142</v>
      </c>
      <c r="D14" s="57" t="s">
        <v>249</v>
      </c>
      <c r="E14" s="28">
        <v>1</v>
      </c>
      <c r="F14" s="24"/>
      <c r="G14" s="24"/>
      <c r="H14" s="27"/>
      <c r="I14" s="24"/>
      <c r="J14" s="26">
        <v>69117</v>
      </c>
      <c r="K14" s="26">
        <v>24500</v>
      </c>
      <c r="L14" s="26">
        <v>2900</v>
      </c>
      <c r="M14" s="26"/>
      <c r="N14" s="26">
        <f>2220+1120</f>
        <v>3340</v>
      </c>
      <c r="O14" s="26">
        <f>6650+1200</f>
        <v>7850</v>
      </c>
      <c r="P14" s="26">
        <v>1115</v>
      </c>
      <c r="Q14" s="24">
        <f>47290+33090</f>
        <v>80380</v>
      </c>
      <c r="R14" s="24">
        <f>47290+33090</f>
        <v>80380</v>
      </c>
      <c r="S14" s="24">
        <v>260</v>
      </c>
      <c r="T14" s="25">
        <v>11899</v>
      </c>
      <c r="U14" s="25">
        <v>7967</v>
      </c>
      <c r="V14" s="25">
        <v>606</v>
      </c>
      <c r="W14" s="25">
        <v>15</v>
      </c>
      <c r="X14" s="25"/>
      <c r="Y14" s="25"/>
      <c r="Z14" s="25"/>
      <c r="AA14" s="24"/>
      <c r="AB14" s="24"/>
      <c r="AC14" s="24"/>
      <c r="AD14" s="24"/>
      <c r="AE14" s="23"/>
    </row>
    <row r="15" spans="1:31" ht="36" x14ac:dyDescent="0.35">
      <c r="A15" s="30">
        <f t="shared" si="0"/>
        <v>6</v>
      </c>
      <c r="B15" s="56" t="s">
        <v>149</v>
      </c>
      <c r="C15" s="31" t="s">
        <v>77</v>
      </c>
      <c r="D15" s="57" t="s">
        <v>250</v>
      </c>
      <c r="E15" s="28">
        <v>1</v>
      </c>
      <c r="F15" s="24"/>
      <c r="G15" s="24"/>
      <c r="H15" s="27"/>
      <c r="I15" s="24"/>
      <c r="J15" s="26">
        <v>628242</v>
      </c>
      <c r="K15" s="26">
        <v>12695</v>
      </c>
      <c r="L15" s="26"/>
      <c r="M15" s="26">
        <v>6150</v>
      </c>
      <c r="N15" s="26">
        <v>13900</v>
      </c>
      <c r="O15" s="26">
        <v>4000</v>
      </c>
      <c r="P15" s="26"/>
      <c r="Q15" s="24">
        <v>90447</v>
      </c>
      <c r="R15" s="24">
        <v>90447</v>
      </c>
      <c r="S15" s="24">
        <v>45287</v>
      </c>
      <c r="T15" s="25"/>
      <c r="U15" s="25">
        <v>2853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54.6" customHeight="1" x14ac:dyDescent="0.35">
      <c r="A16" s="30">
        <f t="shared" si="0"/>
        <v>7</v>
      </c>
      <c r="B16" s="56" t="s">
        <v>150</v>
      </c>
      <c r="C16" s="31" t="s">
        <v>76</v>
      </c>
      <c r="D16" s="57" t="s">
        <v>251</v>
      </c>
      <c r="E16" s="28">
        <v>1</v>
      </c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6" t="s">
        <v>151</v>
      </c>
      <c r="C17" s="31" t="s">
        <v>75</v>
      </c>
      <c r="D17" s="57" t="s">
        <v>252</v>
      </c>
      <c r="E17" s="28">
        <v>1</v>
      </c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28006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6" t="s">
        <v>152</v>
      </c>
      <c r="C18" s="31" t="s">
        <v>74</v>
      </c>
      <c r="D18" s="57" t="s">
        <v>253</v>
      </c>
      <c r="E18" s="28">
        <v>1</v>
      </c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54" x14ac:dyDescent="0.35">
      <c r="A19" s="30">
        <f t="shared" si="0"/>
        <v>10</v>
      </c>
      <c r="B19" s="56" t="s">
        <v>153</v>
      </c>
      <c r="C19" s="21" t="s">
        <v>73</v>
      </c>
      <c r="D19" s="57" t="s">
        <v>254</v>
      </c>
      <c r="E19" s="28">
        <v>1</v>
      </c>
      <c r="F19" s="24"/>
      <c r="G19" s="24"/>
      <c r="H19" s="27"/>
      <c r="I19" s="24"/>
      <c r="J19" s="26">
        <v>86500</v>
      </c>
      <c r="K19" s="26"/>
      <c r="L19" s="26"/>
      <c r="M19" s="26"/>
      <c r="N19" s="26"/>
      <c r="O19" s="26"/>
      <c r="P19" s="26"/>
      <c r="Q19" s="24"/>
      <c r="R19" s="24"/>
      <c r="S19" s="24"/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6" t="s">
        <v>154</v>
      </c>
      <c r="C20" s="21" t="s">
        <v>72</v>
      </c>
      <c r="D20" s="57" t="s">
        <v>255</v>
      </c>
      <c r="E20" s="28">
        <v>1</v>
      </c>
      <c r="F20" s="24"/>
      <c r="G20" s="24"/>
      <c r="H20" s="27"/>
      <c r="I20" s="24"/>
      <c r="J20" s="26">
        <v>8400</v>
      </c>
      <c r="K20" s="26"/>
      <c r="L20" s="26"/>
      <c r="M20" s="26"/>
      <c r="N20" s="26"/>
      <c r="O20" s="26"/>
      <c r="P20" s="26"/>
      <c r="Q20" s="24">
        <v>13800</v>
      </c>
      <c r="R20" s="24">
        <v>13800</v>
      </c>
      <c r="S20" s="24">
        <v>25480</v>
      </c>
      <c r="T20" s="25">
        <v>1352</v>
      </c>
      <c r="U20" s="25">
        <v>1072</v>
      </c>
      <c r="V20" s="25">
        <v>60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6" t="s">
        <v>155</v>
      </c>
      <c r="C21" s="21" t="s">
        <v>71</v>
      </c>
      <c r="D21" s="57" t="s">
        <v>256</v>
      </c>
      <c r="E21" s="28">
        <v>1</v>
      </c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/>
      <c r="R21" s="24"/>
      <c r="S21" s="24"/>
      <c r="T21" s="25"/>
      <c r="U21" s="25">
        <v>3130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6" t="s">
        <v>156</v>
      </c>
      <c r="C22" s="21" t="s">
        <v>70</v>
      </c>
      <c r="D22" s="57" t="s">
        <v>257</v>
      </c>
      <c r="E22" s="28">
        <v>1</v>
      </c>
      <c r="F22" s="24"/>
      <c r="G22" s="24"/>
      <c r="H22" s="27"/>
      <c r="I22" s="24"/>
      <c r="J22" s="26">
        <v>11960</v>
      </c>
      <c r="K22" s="26">
        <v>1500</v>
      </c>
      <c r="L22" s="26">
        <v>360</v>
      </c>
      <c r="M22" s="26">
        <v>3280</v>
      </c>
      <c r="N22" s="26">
        <v>180</v>
      </c>
      <c r="O22" s="26"/>
      <c r="P22" s="26"/>
      <c r="Q22" s="24">
        <v>13000</v>
      </c>
      <c r="R22" s="24">
        <v>13000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72" x14ac:dyDescent="0.35">
      <c r="A23" s="30">
        <f t="shared" si="0"/>
        <v>14</v>
      </c>
      <c r="B23" s="56" t="s">
        <v>157</v>
      </c>
      <c r="C23" s="34" t="s">
        <v>69</v>
      </c>
      <c r="D23" s="57" t="s">
        <v>258</v>
      </c>
      <c r="E23" s="28">
        <v>1</v>
      </c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/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28.2" customHeight="1" x14ac:dyDescent="0.35">
      <c r="A24" s="30">
        <f t="shared" si="0"/>
        <v>15</v>
      </c>
      <c r="B24" s="56" t="s">
        <v>158</v>
      </c>
      <c r="C24" s="21" t="s">
        <v>68</v>
      </c>
      <c r="D24" s="28">
        <v>2301165</v>
      </c>
      <c r="E24" s="28">
        <v>1</v>
      </c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23000</v>
      </c>
    </row>
    <row r="25" spans="1:31" ht="54" x14ac:dyDescent="0.35">
      <c r="A25" s="30">
        <f t="shared" si="0"/>
        <v>16</v>
      </c>
      <c r="B25" s="56" t="s">
        <v>159</v>
      </c>
      <c r="C25" s="21" t="s">
        <v>67</v>
      </c>
      <c r="D25" s="28">
        <v>2141010</v>
      </c>
      <c r="E25" s="28">
        <v>1</v>
      </c>
      <c r="F25" s="24">
        <v>65415</v>
      </c>
      <c r="G25" s="24">
        <v>86225</v>
      </c>
      <c r="H25" s="27">
        <v>74225</v>
      </c>
      <c r="I25" s="24">
        <v>40000</v>
      </c>
      <c r="J25" s="26">
        <v>8155</v>
      </c>
      <c r="K25" s="26">
        <v>1210</v>
      </c>
      <c r="L25" s="26"/>
      <c r="M25" s="26">
        <v>1150</v>
      </c>
      <c r="N25" s="26">
        <v>1140</v>
      </c>
      <c r="O25" s="26">
        <v>2005</v>
      </c>
      <c r="P25" s="26"/>
      <c r="Q25" s="24">
        <v>69202</v>
      </c>
      <c r="R25" s="24">
        <v>8958</v>
      </c>
      <c r="S25" s="24">
        <v>23500</v>
      </c>
      <c r="T25" s="25">
        <v>17599</v>
      </c>
      <c r="U25" s="25">
        <v>2480</v>
      </c>
      <c r="V25" s="25">
        <v>430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54" x14ac:dyDescent="0.35">
      <c r="A26" s="30">
        <f t="shared" si="0"/>
        <v>17</v>
      </c>
      <c r="B26" s="56" t="s">
        <v>160</v>
      </c>
      <c r="C26" s="21" t="s">
        <v>66</v>
      </c>
      <c r="D26" s="28">
        <v>2144011</v>
      </c>
      <c r="E26" s="28">
        <v>1</v>
      </c>
      <c r="F26" s="24"/>
      <c r="G26" s="24">
        <v>0</v>
      </c>
      <c r="H26" s="27">
        <v>0</v>
      </c>
      <c r="I26" s="24">
        <v>0</v>
      </c>
      <c r="J26" s="26">
        <v>8255</v>
      </c>
      <c r="K26" s="26">
        <v>6020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9589</v>
      </c>
      <c r="U26" s="25">
        <v>509</v>
      </c>
      <c r="V26" s="25">
        <v>30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6" t="s">
        <v>161</v>
      </c>
      <c r="C27" s="21" t="s">
        <v>65</v>
      </c>
      <c r="D27" s="28">
        <v>2241001</v>
      </c>
      <c r="E27" s="28">
        <v>1</v>
      </c>
      <c r="F27" s="24">
        <v>9672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1793</v>
      </c>
      <c r="U27" s="25">
        <v>800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6" t="s">
        <v>162</v>
      </c>
      <c r="C28" s="21" t="s">
        <v>64</v>
      </c>
      <c r="D28" s="28">
        <v>2241009</v>
      </c>
      <c r="E28" s="28">
        <v>1</v>
      </c>
      <c r="F28" s="24">
        <v>24917</v>
      </c>
      <c r="G28" s="24">
        <v>46350</v>
      </c>
      <c r="H28" s="27">
        <v>29950</v>
      </c>
      <c r="I28" s="24">
        <v>40300</v>
      </c>
      <c r="J28" s="26">
        <v>2570</v>
      </c>
      <c r="K28" s="26"/>
      <c r="L28" s="26"/>
      <c r="M28" s="26">
        <v>2400</v>
      </c>
      <c r="N28" s="26">
        <v>170</v>
      </c>
      <c r="O28" s="26"/>
      <c r="P28" s="26"/>
      <c r="Q28" s="24">
        <v>29088</v>
      </c>
      <c r="R28" s="24">
        <v>0</v>
      </c>
      <c r="S28" s="24">
        <v>0</v>
      </c>
      <c r="T28" s="25">
        <v>1772</v>
      </c>
      <c r="U28" s="25">
        <v>2121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6" t="s">
        <v>163</v>
      </c>
      <c r="C29" s="31" t="s">
        <v>115</v>
      </c>
      <c r="D29" s="28">
        <v>2148004</v>
      </c>
      <c r="E29" s="28">
        <v>1</v>
      </c>
      <c r="F29" s="24"/>
      <c r="G29" s="24"/>
      <c r="H29" s="27"/>
      <c r="I29" s="24"/>
      <c r="J29" s="26">
        <v>2460</v>
      </c>
      <c r="K29" s="26"/>
      <c r="L29" s="26"/>
      <c r="M29" s="26"/>
      <c r="N29" s="26"/>
      <c r="O29" s="26"/>
      <c r="P29" s="26"/>
      <c r="Q29" s="24">
        <v>80239</v>
      </c>
      <c r="R29" s="24">
        <v>79339</v>
      </c>
      <c r="S29" s="24">
        <v>41224</v>
      </c>
      <c r="T29" s="25">
        <v>7000</v>
      </c>
      <c r="U29" s="25">
        <v>2572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6" t="s">
        <v>164</v>
      </c>
      <c r="C30" s="31" t="s">
        <v>63</v>
      </c>
      <c r="D30" s="28">
        <v>2101003</v>
      </c>
      <c r="E30" s="28">
        <v>1</v>
      </c>
      <c r="F30" s="24">
        <v>64662</v>
      </c>
      <c r="G30" s="24">
        <v>64479</v>
      </c>
      <c r="H30" s="27">
        <v>49479</v>
      </c>
      <c r="I30" s="24">
        <v>64274</v>
      </c>
      <c r="J30" s="26">
        <v>10080</v>
      </c>
      <c r="K30" s="26">
        <v>2480</v>
      </c>
      <c r="L30" s="26"/>
      <c r="M30" s="26">
        <v>4000</v>
      </c>
      <c r="N30" s="26">
        <v>1800</v>
      </c>
      <c r="O30" s="26"/>
      <c r="P30" s="26"/>
      <c r="Q30" s="24">
        <v>53604</v>
      </c>
      <c r="R30" s="24">
        <v>8902</v>
      </c>
      <c r="S30" s="24">
        <v>23018</v>
      </c>
      <c r="T30" s="25"/>
      <c r="U30" s="25">
        <v>4720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ht="36" x14ac:dyDescent="0.35">
      <c r="A31" s="30">
        <f t="shared" si="0"/>
        <v>22</v>
      </c>
      <c r="B31" s="56" t="s">
        <v>165</v>
      </c>
      <c r="C31" s="31" t="s">
        <v>62</v>
      </c>
      <c r="D31" s="28">
        <v>2141005</v>
      </c>
      <c r="E31" s="28">
        <v>1</v>
      </c>
      <c r="F31" s="24">
        <v>35379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2067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ht="36" x14ac:dyDescent="0.35">
      <c r="A32" s="30">
        <f t="shared" si="0"/>
        <v>23</v>
      </c>
      <c r="B32" s="56" t="s">
        <v>166</v>
      </c>
      <c r="C32" s="21" t="s">
        <v>61</v>
      </c>
      <c r="D32" s="28">
        <v>2101006</v>
      </c>
      <c r="E32" s="28">
        <v>1</v>
      </c>
      <c r="F32" s="24">
        <v>55626</v>
      </c>
      <c r="G32" s="24">
        <v>35500</v>
      </c>
      <c r="H32" s="27">
        <v>12500</v>
      </c>
      <c r="I32" s="24">
        <v>68960</v>
      </c>
      <c r="J32" s="26">
        <v>112470</v>
      </c>
      <c r="K32" s="26">
        <v>4300</v>
      </c>
      <c r="L32" s="26"/>
      <c r="M32" s="26">
        <v>3800</v>
      </c>
      <c r="N32" s="26">
        <v>2450</v>
      </c>
      <c r="O32" s="26">
        <v>220</v>
      </c>
      <c r="P32" s="26"/>
      <c r="Q32" s="24">
        <v>46270</v>
      </c>
      <c r="R32" s="24">
        <v>7820</v>
      </c>
      <c r="S32" s="24">
        <v>19809</v>
      </c>
      <c r="T32" s="25">
        <v>584</v>
      </c>
      <c r="U32" s="25">
        <v>3941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6" t="s">
        <v>167</v>
      </c>
      <c r="C33" s="31" t="s">
        <v>116</v>
      </c>
      <c r="D33" s="28">
        <v>2101007</v>
      </c>
      <c r="E33" s="28">
        <v>1</v>
      </c>
      <c r="F33" s="24">
        <v>49294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40783</v>
      </c>
      <c r="R33" s="24">
        <v>4704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ht="36" x14ac:dyDescent="0.35">
      <c r="A34" s="30">
        <f t="shared" si="0"/>
        <v>25</v>
      </c>
      <c r="B34" s="56" t="s">
        <v>168</v>
      </c>
      <c r="C34" s="31" t="s">
        <v>60</v>
      </c>
      <c r="D34" s="28">
        <v>2101011</v>
      </c>
      <c r="E34" s="28">
        <v>1</v>
      </c>
      <c r="F34" s="24">
        <v>99872</v>
      </c>
      <c r="G34" s="24">
        <v>92316</v>
      </c>
      <c r="H34" s="27">
        <v>50816</v>
      </c>
      <c r="I34" s="24">
        <v>146737</v>
      </c>
      <c r="J34" s="26">
        <v>8310</v>
      </c>
      <c r="K34" s="26"/>
      <c r="L34" s="26"/>
      <c r="M34" s="26">
        <v>2360</v>
      </c>
      <c r="N34" s="26"/>
      <c r="O34" s="26"/>
      <c r="P34" s="26"/>
      <c r="Q34" s="24">
        <v>96472</v>
      </c>
      <c r="R34" s="24">
        <v>13959</v>
      </c>
      <c r="S34" s="24">
        <v>35945</v>
      </c>
      <c r="T34" s="25"/>
      <c r="U34" s="25">
        <v>6077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ht="36" x14ac:dyDescent="0.35">
      <c r="A35" s="30">
        <f t="shared" si="0"/>
        <v>26</v>
      </c>
      <c r="B35" s="56" t="s">
        <v>169</v>
      </c>
      <c r="C35" s="31" t="s">
        <v>59</v>
      </c>
      <c r="D35" s="28">
        <v>2101015</v>
      </c>
      <c r="E35" s="28">
        <v>1</v>
      </c>
      <c r="F35" s="24">
        <v>22595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ht="36" x14ac:dyDescent="0.35">
      <c r="A36" s="30">
        <f t="shared" si="0"/>
        <v>27</v>
      </c>
      <c r="B36" s="56" t="s">
        <v>170</v>
      </c>
      <c r="C36" s="21" t="s">
        <v>58</v>
      </c>
      <c r="D36" s="28">
        <v>2101016</v>
      </c>
      <c r="E36" s="28">
        <v>1</v>
      </c>
      <c r="F36" s="24">
        <v>46925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16695</v>
      </c>
      <c r="T36" s="25"/>
      <c r="U36" s="25">
        <v>2103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6" t="s">
        <v>171</v>
      </c>
      <c r="C37" s="31" t="s">
        <v>57</v>
      </c>
      <c r="D37" s="28">
        <v>2107018</v>
      </c>
      <c r="E37" s="28">
        <v>1</v>
      </c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2375</v>
      </c>
      <c r="R37" s="24">
        <v>2375</v>
      </c>
      <c r="S37" s="24">
        <v>43680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ref="A38:A70" si="1">A37+1</f>
        <v>29</v>
      </c>
      <c r="B38" s="56" t="s">
        <v>172</v>
      </c>
      <c r="C38" s="31" t="s">
        <v>56</v>
      </c>
      <c r="D38" s="28">
        <v>2107019</v>
      </c>
      <c r="E38" s="28">
        <v>1</v>
      </c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9090</v>
      </c>
      <c r="R38" s="24">
        <v>9090</v>
      </c>
      <c r="S38" s="24">
        <v>30609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1"/>
        <v>30</v>
      </c>
      <c r="B39" s="56" t="s">
        <v>173</v>
      </c>
      <c r="C39" s="21" t="s">
        <v>55</v>
      </c>
      <c r="D39" s="28">
        <v>2107802</v>
      </c>
      <c r="E39" s="28">
        <v>1</v>
      </c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1"/>
        <v>31</v>
      </c>
      <c r="B40" s="56" t="s">
        <v>174</v>
      </c>
      <c r="C40" s="21" t="s">
        <v>54</v>
      </c>
      <c r="D40" s="28">
        <v>2201001</v>
      </c>
      <c r="E40" s="28">
        <v>1</v>
      </c>
      <c r="F40" s="24">
        <v>20022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1"/>
        <v>32</v>
      </c>
      <c r="B41" s="56" t="s">
        <v>175</v>
      </c>
      <c r="C41" s="21" t="s">
        <v>53</v>
      </c>
      <c r="D41" s="28">
        <v>2201003</v>
      </c>
      <c r="E41" s="28">
        <v>1</v>
      </c>
      <c r="F41" s="24">
        <v>18497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1"/>
        <v>33</v>
      </c>
      <c r="B42" s="59" t="s">
        <v>263</v>
      </c>
      <c r="C42" s="21" t="s">
        <v>52</v>
      </c>
      <c r="D42" s="28">
        <v>2201017</v>
      </c>
      <c r="E42" s="28">
        <v>1</v>
      </c>
      <c r="F42" s="24">
        <v>21579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1015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1"/>
        <v>34</v>
      </c>
      <c r="B43" s="56" t="s">
        <v>176</v>
      </c>
      <c r="C43" s="21" t="s">
        <v>51</v>
      </c>
      <c r="D43" s="28">
        <v>2207022</v>
      </c>
      <c r="E43" s="28">
        <v>1</v>
      </c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32067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1"/>
        <v>35</v>
      </c>
      <c r="B44" s="56" t="s">
        <v>177</v>
      </c>
      <c r="C44" s="21" t="s">
        <v>50</v>
      </c>
      <c r="D44" s="28">
        <v>2201024</v>
      </c>
      <c r="E44" s="28">
        <v>1</v>
      </c>
      <c r="F44" s="24">
        <v>16640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1"/>
        <v>36</v>
      </c>
      <c r="B45" s="56" t="s">
        <v>178</v>
      </c>
      <c r="C45" s="21" t="s">
        <v>49</v>
      </c>
      <c r="D45" s="28">
        <v>4346001</v>
      </c>
      <c r="E45" s="28">
        <v>1</v>
      </c>
      <c r="F45" s="24">
        <v>25191</v>
      </c>
      <c r="G45" s="24">
        <v>66175</v>
      </c>
      <c r="H45" s="27">
        <v>51175</v>
      </c>
      <c r="I45" s="24">
        <v>30500</v>
      </c>
      <c r="J45" s="26">
        <v>6315</v>
      </c>
      <c r="K45" s="26">
        <v>320</v>
      </c>
      <c r="L45" s="26">
        <v>175</v>
      </c>
      <c r="M45" s="26">
        <v>600</v>
      </c>
      <c r="N45" s="26">
        <v>410</v>
      </c>
      <c r="O45" s="26">
        <v>350</v>
      </c>
      <c r="P45" s="26"/>
      <c r="Q45" s="24">
        <v>30854</v>
      </c>
      <c r="R45" s="24">
        <v>8431</v>
      </c>
      <c r="S45" s="24">
        <v>12120</v>
      </c>
      <c r="T45" s="25">
        <v>4646</v>
      </c>
      <c r="U45" s="25">
        <v>1400</v>
      </c>
      <c r="V45" s="25">
        <v>460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1"/>
        <v>37</v>
      </c>
      <c r="B46" s="56" t="s">
        <v>179</v>
      </c>
      <c r="C46" s="21" t="s">
        <v>48</v>
      </c>
      <c r="D46" s="28">
        <v>6341001</v>
      </c>
      <c r="E46" s="28">
        <v>1</v>
      </c>
      <c r="F46" s="24">
        <v>2457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2081</v>
      </c>
      <c r="R46" s="24">
        <v>399</v>
      </c>
      <c r="S46" s="24">
        <v>1503</v>
      </c>
      <c r="T46" s="25"/>
      <c r="U46" s="25">
        <v>310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1"/>
        <v>38</v>
      </c>
      <c r="B47" s="56" t="s">
        <v>180</v>
      </c>
      <c r="C47" s="21" t="s">
        <v>47</v>
      </c>
      <c r="D47" s="28">
        <v>2310001</v>
      </c>
      <c r="E47" s="28">
        <v>1</v>
      </c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1"/>
        <v>39</v>
      </c>
      <c r="B48" s="56" t="s">
        <v>181</v>
      </c>
      <c r="C48" s="21" t="s">
        <v>46</v>
      </c>
      <c r="D48" s="28">
        <v>2138204</v>
      </c>
      <c r="E48" s="28">
        <v>1</v>
      </c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1"/>
        <v>40</v>
      </c>
      <c r="B49" s="56" t="s">
        <v>182</v>
      </c>
      <c r="C49" s="21" t="s">
        <v>45</v>
      </c>
      <c r="D49" s="28">
        <v>2138157</v>
      </c>
      <c r="E49" s="28">
        <v>1</v>
      </c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1"/>
        <v>41</v>
      </c>
      <c r="B50" s="56" t="s">
        <v>264</v>
      </c>
      <c r="C50" s="21" t="s">
        <v>44</v>
      </c>
      <c r="D50" s="28">
        <v>2304002</v>
      </c>
      <c r="E50" s="28">
        <v>1</v>
      </c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1"/>
        <v>42</v>
      </c>
      <c r="B51" s="56" t="s">
        <v>183</v>
      </c>
      <c r="C51" s="21" t="s">
        <v>43</v>
      </c>
      <c r="D51" s="28">
        <v>2304005</v>
      </c>
      <c r="E51" s="28">
        <v>1</v>
      </c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1"/>
        <v>43</v>
      </c>
      <c r="B52" s="56" t="s">
        <v>184</v>
      </c>
      <c r="C52" s="21" t="s">
        <v>42</v>
      </c>
      <c r="D52" s="28">
        <v>2107803</v>
      </c>
      <c r="E52" s="28">
        <v>1</v>
      </c>
      <c r="F52" s="24">
        <v>5181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54" x14ac:dyDescent="0.35">
      <c r="A53" s="30">
        <f t="shared" si="1"/>
        <v>44</v>
      </c>
      <c r="B53" s="56" t="s">
        <v>185</v>
      </c>
      <c r="C53" s="21" t="s">
        <v>41</v>
      </c>
      <c r="D53" s="28">
        <v>2223001</v>
      </c>
      <c r="E53" s="28">
        <v>1</v>
      </c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810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1"/>
        <v>45</v>
      </c>
      <c r="B54" s="56" t="s">
        <v>186</v>
      </c>
      <c r="C54" s="21" t="s">
        <v>40</v>
      </c>
      <c r="D54" s="28">
        <v>2138162</v>
      </c>
      <c r="E54" s="28">
        <v>1</v>
      </c>
      <c r="F54" s="24"/>
      <c r="G54" s="24"/>
      <c r="H54" s="27"/>
      <c r="I54" s="24"/>
      <c r="J54" s="26">
        <v>23185</v>
      </c>
      <c r="K54" s="26">
        <v>3150</v>
      </c>
      <c r="L54" s="26">
        <v>14535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1"/>
        <v>46</v>
      </c>
      <c r="B55" s="56" t="s">
        <v>187</v>
      </c>
      <c r="C55" s="21" t="s">
        <v>39</v>
      </c>
      <c r="D55" s="28">
        <v>2306172</v>
      </c>
      <c r="E55" s="28">
        <v>1</v>
      </c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1"/>
        <v>47</v>
      </c>
      <c r="B56" s="56" t="s">
        <v>188</v>
      </c>
      <c r="C56" s="21" t="s">
        <v>38</v>
      </c>
      <c r="D56" s="28">
        <v>2107176</v>
      </c>
      <c r="E56" s="28">
        <v>1</v>
      </c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/>
      <c r="R56" s="24"/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1"/>
        <v>48</v>
      </c>
      <c r="B57" s="56" t="s">
        <v>189</v>
      </c>
      <c r="C57" s="21" t="s">
        <v>37</v>
      </c>
      <c r="D57" s="28">
        <v>2106185</v>
      </c>
      <c r="E57" s="28">
        <v>1</v>
      </c>
      <c r="F57" s="24"/>
      <c r="G57" s="24"/>
      <c r="H57" s="27"/>
      <c r="I57" s="24"/>
      <c r="J57" s="26">
        <v>355</v>
      </c>
      <c r="K57" s="26">
        <v>55</v>
      </c>
      <c r="L57" s="26">
        <v>300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1"/>
        <v>49</v>
      </c>
      <c r="B58" s="56" t="s">
        <v>190</v>
      </c>
      <c r="C58" s="21" t="s">
        <v>36</v>
      </c>
      <c r="D58" s="28">
        <v>2238211</v>
      </c>
      <c r="E58" s="28">
        <v>1</v>
      </c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v>16150</v>
      </c>
      <c r="R58" s="24">
        <v>16150</v>
      </c>
      <c r="S58" s="24">
        <v>100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1"/>
        <v>50</v>
      </c>
      <c r="B59" s="56" t="s">
        <v>191</v>
      </c>
      <c r="C59" s="21" t="s">
        <v>35</v>
      </c>
      <c r="D59" s="28">
        <v>2138237</v>
      </c>
      <c r="E59" s="28">
        <v>1</v>
      </c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1335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1"/>
        <v>51</v>
      </c>
      <c r="B60" s="56" t="s">
        <v>192</v>
      </c>
      <c r="C60" s="21" t="s">
        <v>34</v>
      </c>
      <c r="D60" s="28">
        <v>2338217</v>
      </c>
      <c r="E60" s="28">
        <v>1</v>
      </c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/>
      <c r="R60" s="24"/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1"/>
        <v>52</v>
      </c>
      <c r="B61" s="56" t="s">
        <v>193</v>
      </c>
      <c r="C61" s="21" t="s">
        <v>33</v>
      </c>
      <c r="D61" s="29">
        <v>2301194</v>
      </c>
      <c r="E61" s="28">
        <v>1</v>
      </c>
      <c r="F61" s="24"/>
      <c r="G61" s="24"/>
      <c r="H61" s="27"/>
      <c r="I61" s="24"/>
      <c r="J61" s="26">
        <v>5600</v>
      </c>
      <c r="K61" s="26"/>
      <c r="L61" s="26"/>
      <c r="M61" s="26">
        <v>1500</v>
      </c>
      <c r="N61" s="26"/>
      <c r="O61" s="26"/>
      <c r="P61" s="26"/>
      <c r="Q61" s="24">
        <v>4250</v>
      </c>
      <c r="R61" s="24">
        <v>4250</v>
      </c>
      <c r="S61" s="24">
        <v>196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1"/>
        <v>53</v>
      </c>
      <c r="B62" s="56" t="s">
        <v>194</v>
      </c>
      <c r="C62" s="21" t="s">
        <v>32</v>
      </c>
      <c r="D62" s="29">
        <v>2138235</v>
      </c>
      <c r="E62" s="28">
        <v>1</v>
      </c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x14ac:dyDescent="0.35">
      <c r="A63" s="30">
        <f t="shared" si="1"/>
        <v>54</v>
      </c>
      <c r="B63" s="56" t="s">
        <v>195</v>
      </c>
      <c r="C63" s="21" t="s">
        <v>31</v>
      </c>
      <c r="D63" s="29">
        <v>2138231</v>
      </c>
      <c r="E63" s="28">
        <v>1</v>
      </c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6200</v>
      </c>
    </row>
    <row r="64" spans="1:31" x14ac:dyDescent="0.35">
      <c r="A64" s="30">
        <f t="shared" si="1"/>
        <v>55</v>
      </c>
      <c r="B64" s="56" t="s">
        <v>196</v>
      </c>
      <c r="C64" s="21" t="s">
        <v>30</v>
      </c>
      <c r="D64" s="29">
        <v>2138243</v>
      </c>
      <c r="E64" s="28">
        <v>1</v>
      </c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3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5</v>
      </c>
    </row>
    <row r="65" spans="1:31" x14ac:dyDescent="0.35">
      <c r="A65" s="30">
        <f t="shared" si="1"/>
        <v>56</v>
      </c>
      <c r="B65" s="56" t="s">
        <v>197</v>
      </c>
      <c r="C65" s="21" t="s">
        <v>29</v>
      </c>
      <c r="D65" s="29">
        <v>2138246</v>
      </c>
      <c r="E65" s="28">
        <v>1</v>
      </c>
      <c r="F65" s="24"/>
      <c r="G65" s="24"/>
      <c r="H65" s="27"/>
      <c r="I65" s="24"/>
      <c r="J65" s="26">
        <v>34</v>
      </c>
      <c r="K65" s="26"/>
      <c r="L65" s="26"/>
      <c r="M65" s="26"/>
      <c r="N65" s="26"/>
      <c r="O65" s="26"/>
      <c r="P65" s="26">
        <v>34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1"/>
        <v>57</v>
      </c>
      <c r="B66" s="56" t="s">
        <v>198</v>
      </c>
      <c r="C66" s="21" t="s">
        <v>28</v>
      </c>
      <c r="D66" s="29">
        <v>2138247</v>
      </c>
      <c r="E66" s="28">
        <v>1</v>
      </c>
      <c r="F66" s="24"/>
      <c r="G66" s="24"/>
      <c r="H66" s="27"/>
      <c r="I66" s="24"/>
      <c r="J66" s="26">
        <v>68</v>
      </c>
      <c r="K66" s="26"/>
      <c r="L66" s="26"/>
      <c r="M66" s="26"/>
      <c r="N66" s="26"/>
      <c r="O66" s="26">
        <v>0</v>
      </c>
      <c r="P66" s="26">
        <v>68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1"/>
        <v>58</v>
      </c>
      <c r="B67" s="56" t="s">
        <v>199</v>
      </c>
      <c r="C67" s="21" t="s">
        <v>27</v>
      </c>
      <c r="D67" s="29">
        <v>2138225</v>
      </c>
      <c r="E67" s="28">
        <v>1</v>
      </c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1"/>
        <v>59</v>
      </c>
      <c r="B68" s="56" t="s">
        <v>200</v>
      </c>
      <c r="C68" s="21" t="s">
        <v>26</v>
      </c>
      <c r="D68" s="29">
        <v>2138248</v>
      </c>
      <c r="E68" s="28">
        <v>1</v>
      </c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300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1"/>
        <v>60</v>
      </c>
      <c r="B69" s="56" t="s">
        <v>201</v>
      </c>
      <c r="C69" s="21" t="s">
        <v>25</v>
      </c>
      <c r="D69" s="29">
        <v>2138250</v>
      </c>
      <c r="E69" s="28">
        <v>1</v>
      </c>
      <c r="F69" s="24"/>
      <c r="G69" s="24"/>
      <c r="H69" s="27"/>
      <c r="I69" s="24"/>
      <c r="J69" s="26">
        <v>30</v>
      </c>
      <c r="K69" s="26"/>
      <c r="L69" s="26"/>
      <c r="M69" s="26"/>
      <c r="N69" s="26"/>
      <c r="O69" s="26">
        <v>10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1"/>
        <v>61</v>
      </c>
      <c r="B70" s="56" t="s">
        <v>202</v>
      </c>
      <c r="C70" s="21" t="s">
        <v>24</v>
      </c>
      <c r="D70" s="29">
        <v>2138252</v>
      </c>
      <c r="E70" s="28">
        <v>1</v>
      </c>
      <c r="F70" s="24"/>
      <c r="G70" s="24"/>
      <c r="H70" s="27"/>
      <c r="I70" s="24"/>
      <c r="J70" s="26">
        <v>100</v>
      </c>
      <c r="K70" s="26"/>
      <c r="L70" s="26"/>
      <c r="M70" s="26">
        <v>100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ref="A71:A97" si="2">A70+1</f>
        <v>62</v>
      </c>
      <c r="B71" s="56" t="s">
        <v>203</v>
      </c>
      <c r="C71" s="21" t="s">
        <v>143</v>
      </c>
      <c r="D71" s="29">
        <v>2138238</v>
      </c>
      <c r="E71" s="28">
        <v>1</v>
      </c>
      <c r="F71" s="24"/>
      <c r="G71" s="24"/>
      <c r="H71" s="27"/>
      <c r="I71" s="24"/>
      <c r="J71" s="26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2"/>
        <v>63</v>
      </c>
      <c r="B72" s="56" t="s">
        <v>204</v>
      </c>
      <c r="C72" s="21" t="s">
        <v>23</v>
      </c>
      <c r="D72" s="29">
        <v>2138251</v>
      </c>
      <c r="E72" s="28">
        <v>1</v>
      </c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85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2"/>
        <v>64</v>
      </c>
      <c r="B73" s="56" t="s">
        <v>205</v>
      </c>
      <c r="C73" s="21" t="s">
        <v>22</v>
      </c>
      <c r="D73" s="29">
        <v>2138253</v>
      </c>
      <c r="E73" s="28">
        <v>1</v>
      </c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25">
        <v>3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2"/>
        <v>65</v>
      </c>
      <c r="B74" s="56" t="s">
        <v>206</v>
      </c>
      <c r="C74" s="21" t="s">
        <v>21</v>
      </c>
      <c r="D74" s="29">
        <v>2138244</v>
      </c>
      <c r="E74" s="28">
        <v>1</v>
      </c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40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ht="36" x14ac:dyDescent="0.35">
      <c r="A75" s="30">
        <f t="shared" si="2"/>
        <v>66</v>
      </c>
      <c r="B75" s="56" t="s">
        <v>207</v>
      </c>
      <c r="C75" s="21" t="s">
        <v>20</v>
      </c>
      <c r="D75" s="29">
        <v>2138242</v>
      </c>
      <c r="E75" s="28">
        <v>1</v>
      </c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2"/>
        <v>67</v>
      </c>
      <c r="B76" s="56" t="s">
        <v>208</v>
      </c>
      <c r="C76" s="21" t="s">
        <v>123</v>
      </c>
      <c r="D76" s="29">
        <v>2338163</v>
      </c>
      <c r="E76" s="28">
        <v>1</v>
      </c>
      <c r="F76" s="24"/>
      <c r="G76" s="24"/>
      <c r="H76" s="27"/>
      <c r="I76" s="24"/>
      <c r="J76" s="26">
        <v>100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2"/>
        <v>68</v>
      </c>
      <c r="B77" s="56" t="s">
        <v>209</v>
      </c>
      <c r="C77" s="21" t="s">
        <v>124</v>
      </c>
      <c r="D77" s="29">
        <v>2338137</v>
      </c>
      <c r="E77" s="28">
        <v>1</v>
      </c>
      <c r="F77" s="24"/>
      <c r="G77" s="24"/>
      <c r="H77" s="27"/>
      <c r="I77" s="24"/>
      <c r="J77" s="26">
        <v>64</v>
      </c>
      <c r="K77" s="26"/>
      <c r="L77" s="26"/>
      <c r="M77" s="26"/>
      <c r="N77" s="26"/>
      <c r="O77" s="26">
        <v>0</v>
      </c>
      <c r="P77" s="26">
        <v>64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2"/>
        <v>69</v>
      </c>
      <c r="B78" s="56" t="s">
        <v>210</v>
      </c>
      <c r="C78" s="21" t="s">
        <v>125</v>
      </c>
      <c r="D78" s="29">
        <v>2338138</v>
      </c>
      <c r="E78" s="28">
        <v>1</v>
      </c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/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2"/>
        <v>70</v>
      </c>
      <c r="B79" s="56" t="s">
        <v>211</v>
      </c>
      <c r="C79" s="21" t="s">
        <v>126</v>
      </c>
      <c r="D79" s="29">
        <v>2338167</v>
      </c>
      <c r="E79" s="28">
        <v>1</v>
      </c>
      <c r="F79" s="24"/>
      <c r="G79" s="24"/>
      <c r="H79" s="27"/>
      <c r="I79" s="24"/>
      <c r="J79" s="26"/>
      <c r="K79" s="26"/>
      <c r="L79" s="26"/>
      <c r="M79" s="26"/>
      <c r="N79" s="26"/>
      <c r="O79" s="26"/>
      <c r="P79" s="26"/>
      <c r="Q79" s="24"/>
      <c r="R79" s="24"/>
      <c r="S79" s="24"/>
      <c r="T79" s="25"/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x14ac:dyDescent="0.35">
      <c r="A80" s="30">
        <f t="shared" si="2"/>
        <v>71</v>
      </c>
      <c r="B80" s="56" t="s">
        <v>212</v>
      </c>
      <c r="C80" s="21" t="s">
        <v>127</v>
      </c>
      <c r="D80" s="29">
        <v>2338175</v>
      </c>
      <c r="E80" s="28">
        <v>1</v>
      </c>
      <c r="F80" s="24"/>
      <c r="G80" s="24"/>
      <c r="H80" s="27"/>
      <c r="I80" s="24"/>
      <c r="J80" s="26">
        <v>80</v>
      </c>
      <c r="K80" s="26">
        <v>30</v>
      </c>
      <c r="L80" s="26"/>
      <c r="M80" s="26"/>
      <c r="N80" s="26"/>
      <c r="O80" s="26"/>
      <c r="P80" s="26"/>
      <c r="Q80" s="24"/>
      <c r="R80" s="24"/>
      <c r="S80" s="24"/>
      <c r="T80" s="25"/>
      <c r="U80" s="25"/>
      <c r="V80" s="25"/>
      <c r="W80" s="25"/>
      <c r="X80" s="25"/>
      <c r="Y80" s="25"/>
      <c r="Z80" s="25"/>
      <c r="AA80" s="24"/>
      <c r="AB80" s="24"/>
      <c r="AC80" s="24"/>
      <c r="AD80" s="24"/>
      <c r="AE80" s="23"/>
    </row>
    <row r="81" spans="1:31" ht="36" x14ac:dyDescent="0.35">
      <c r="A81" s="30">
        <f t="shared" si="2"/>
        <v>72</v>
      </c>
      <c r="B81" s="56" t="s">
        <v>213</v>
      </c>
      <c r="C81" s="21" t="s">
        <v>19</v>
      </c>
      <c r="D81" s="29">
        <v>3141002</v>
      </c>
      <c r="E81" s="28">
        <v>1</v>
      </c>
      <c r="F81" s="24">
        <v>129426</v>
      </c>
      <c r="G81" s="24">
        <v>139404</v>
      </c>
      <c r="H81" s="27">
        <v>85060</v>
      </c>
      <c r="I81" s="24">
        <v>147247</v>
      </c>
      <c r="J81" s="26">
        <v>10930</v>
      </c>
      <c r="K81" s="26">
        <v>4100</v>
      </c>
      <c r="L81" s="26"/>
      <c r="M81" s="26">
        <v>2960</v>
      </c>
      <c r="N81" s="26">
        <v>2600</v>
      </c>
      <c r="O81" s="26">
        <v>200</v>
      </c>
      <c r="P81" s="26"/>
      <c r="Q81" s="24">
        <v>124556</v>
      </c>
      <c r="R81" s="24">
        <v>13846</v>
      </c>
      <c r="S81" s="24">
        <v>45215</v>
      </c>
      <c r="T81" s="25">
        <v>20982</v>
      </c>
      <c r="U81" s="25">
        <v>7236</v>
      </c>
      <c r="V81" s="25">
        <v>300</v>
      </c>
      <c r="W81" s="25"/>
      <c r="X81" s="25"/>
      <c r="Y81" s="25"/>
      <c r="Z81" s="25"/>
      <c r="AA81" s="24">
        <v>60519</v>
      </c>
      <c r="AB81" s="24">
        <v>3360</v>
      </c>
      <c r="AC81" s="24">
        <v>8640</v>
      </c>
      <c r="AD81" s="24"/>
      <c r="AE81" s="23">
        <v>5616</v>
      </c>
    </row>
    <row r="82" spans="1:31" ht="36" x14ac:dyDescent="0.35">
      <c r="A82" s="30">
        <f t="shared" si="2"/>
        <v>73</v>
      </c>
      <c r="B82" s="56" t="s">
        <v>214</v>
      </c>
      <c r="C82" s="21" t="s">
        <v>18</v>
      </c>
      <c r="D82" s="29">
        <v>3141004</v>
      </c>
      <c r="E82" s="28">
        <v>1</v>
      </c>
      <c r="F82" s="24">
        <v>26804</v>
      </c>
      <c r="G82" s="24">
        <v>30090</v>
      </c>
      <c r="H82" s="27">
        <v>26890</v>
      </c>
      <c r="I82" s="24">
        <v>20410</v>
      </c>
      <c r="J82" s="26">
        <v>2188</v>
      </c>
      <c r="K82" s="26"/>
      <c r="L82" s="26"/>
      <c r="M82" s="26">
        <v>838</v>
      </c>
      <c r="N82" s="26">
        <v>800</v>
      </c>
      <c r="O82" s="26">
        <v>550</v>
      </c>
      <c r="P82" s="26"/>
      <c r="Q82" s="24">
        <v>27536</v>
      </c>
      <c r="R82" s="24">
        <v>3703</v>
      </c>
      <c r="S82" s="24">
        <v>9574</v>
      </c>
      <c r="T82" s="25">
        <v>5069</v>
      </c>
      <c r="U82" s="25">
        <v>2269</v>
      </c>
      <c r="V82" s="25"/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40.65" customHeight="1" x14ac:dyDescent="0.35">
      <c r="A83" s="30">
        <f t="shared" si="2"/>
        <v>74</v>
      </c>
      <c r="B83" s="56" t="s">
        <v>215</v>
      </c>
      <c r="C83" s="21" t="s">
        <v>17</v>
      </c>
      <c r="D83" s="29">
        <v>3141007</v>
      </c>
      <c r="E83" s="28">
        <v>1</v>
      </c>
      <c r="F83" s="24">
        <v>57006</v>
      </c>
      <c r="G83" s="24">
        <v>50750</v>
      </c>
      <c r="H83" s="27">
        <v>37150</v>
      </c>
      <c r="I83" s="24">
        <v>80010</v>
      </c>
      <c r="J83" s="26">
        <v>12420</v>
      </c>
      <c r="K83" s="26">
        <v>4200</v>
      </c>
      <c r="L83" s="26">
        <v>4050</v>
      </c>
      <c r="M83" s="26">
        <v>1770</v>
      </c>
      <c r="N83" s="26">
        <v>2300</v>
      </c>
      <c r="O83" s="26"/>
      <c r="P83" s="26"/>
      <c r="Q83" s="24">
        <v>80317</v>
      </c>
      <c r="R83" s="24">
        <v>15975</v>
      </c>
      <c r="S83" s="24">
        <v>20710</v>
      </c>
      <c r="T83" s="25">
        <v>13996</v>
      </c>
      <c r="U83" s="25">
        <v>2381</v>
      </c>
      <c r="V83" s="25">
        <v>400</v>
      </c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29.4" customHeight="1" x14ac:dyDescent="0.35">
      <c r="A84" s="30">
        <f t="shared" si="2"/>
        <v>75</v>
      </c>
      <c r="B84" s="56" t="s">
        <v>216</v>
      </c>
      <c r="C84" s="21" t="s">
        <v>16</v>
      </c>
      <c r="D84" s="29">
        <v>3148002</v>
      </c>
      <c r="E84" s="28">
        <v>1</v>
      </c>
      <c r="F84" s="24"/>
      <c r="G84" s="24"/>
      <c r="H84" s="27"/>
      <c r="I84" s="24"/>
      <c r="J84" s="26">
        <v>4362</v>
      </c>
      <c r="K84" s="26"/>
      <c r="L84" s="26"/>
      <c r="M84" s="26"/>
      <c r="N84" s="26"/>
      <c r="O84" s="26"/>
      <c r="P84" s="26"/>
      <c r="Q84" s="24">
        <v>66700</v>
      </c>
      <c r="R84" s="24">
        <v>66100</v>
      </c>
      <c r="S84" s="24">
        <v>21000</v>
      </c>
      <c r="T84" s="25">
        <v>7690</v>
      </c>
      <c r="U84" s="25">
        <v>483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34.35" customHeight="1" x14ac:dyDescent="0.35">
      <c r="A85" s="30">
        <f t="shared" si="2"/>
        <v>76</v>
      </c>
      <c r="B85" s="56" t="s">
        <v>217</v>
      </c>
      <c r="C85" s="21" t="s">
        <v>15</v>
      </c>
      <c r="D85" s="29">
        <v>3241001</v>
      </c>
      <c r="E85" s="28">
        <v>1</v>
      </c>
      <c r="F85" s="24">
        <v>29132</v>
      </c>
      <c r="G85" s="24">
        <v>50144</v>
      </c>
      <c r="H85" s="27">
        <v>37944</v>
      </c>
      <c r="I85" s="24">
        <v>67943</v>
      </c>
      <c r="J85" s="26">
        <v>106745</v>
      </c>
      <c r="K85" s="26"/>
      <c r="L85" s="26"/>
      <c r="M85" s="26">
        <v>1455</v>
      </c>
      <c r="N85" s="26">
        <v>490</v>
      </c>
      <c r="O85" s="26"/>
      <c r="P85" s="26"/>
      <c r="Q85" s="24">
        <v>41294</v>
      </c>
      <c r="R85" s="24">
        <v>0</v>
      </c>
      <c r="S85" s="24">
        <v>900</v>
      </c>
      <c r="T85" s="25">
        <v>2948</v>
      </c>
      <c r="U85" s="25">
        <v>1178</v>
      </c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3" customHeight="1" x14ac:dyDescent="0.35">
      <c r="A86" s="30">
        <f t="shared" si="2"/>
        <v>77</v>
      </c>
      <c r="B86" s="56" t="s">
        <v>218</v>
      </c>
      <c r="C86" s="21" t="s">
        <v>14</v>
      </c>
      <c r="D86" s="29">
        <v>306001</v>
      </c>
      <c r="E86" s="28">
        <v>1</v>
      </c>
      <c r="F86" s="24"/>
      <c r="G86" s="24"/>
      <c r="H86" s="27"/>
      <c r="I86" s="24"/>
      <c r="J86" s="26">
        <v>424415</v>
      </c>
      <c r="K86" s="26">
        <v>3300</v>
      </c>
      <c r="L86" s="26"/>
      <c r="M86" s="26">
        <v>10400</v>
      </c>
      <c r="N86" s="26">
        <v>6865</v>
      </c>
      <c r="O86" s="26"/>
      <c r="P86" s="26"/>
      <c r="Q86" s="24">
        <v>133125</v>
      </c>
      <c r="R86" s="24">
        <v>133125</v>
      </c>
      <c r="S86" s="24">
        <v>14480</v>
      </c>
      <c r="T86" s="25"/>
      <c r="U86" s="25"/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ht="36" x14ac:dyDescent="0.35">
      <c r="A87" s="30">
        <f t="shared" si="2"/>
        <v>78</v>
      </c>
      <c r="B87" s="56" t="s">
        <v>219</v>
      </c>
      <c r="C87" s="21" t="s">
        <v>13</v>
      </c>
      <c r="D87" s="29">
        <v>3101009</v>
      </c>
      <c r="E87" s="28">
        <v>1</v>
      </c>
      <c r="F87" s="24">
        <v>16129</v>
      </c>
      <c r="G87" s="24">
        <v>15350</v>
      </c>
      <c r="H87" s="24">
        <v>8000</v>
      </c>
      <c r="I87" s="24">
        <v>17500</v>
      </c>
      <c r="J87" s="26">
        <v>450</v>
      </c>
      <c r="K87" s="26"/>
      <c r="L87" s="26"/>
      <c r="M87" s="26">
        <v>450</v>
      </c>
      <c r="N87" s="26"/>
      <c r="O87" s="26"/>
      <c r="P87" s="26"/>
      <c r="Q87" s="24">
        <v>13332</v>
      </c>
      <c r="R87" s="24">
        <v>2205</v>
      </c>
      <c r="S87" s="24">
        <v>5728</v>
      </c>
      <c r="T87" s="25"/>
      <c r="U87" s="25">
        <v>1085</v>
      </c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50.4" customHeight="1" x14ac:dyDescent="0.35">
      <c r="A88" s="30">
        <f t="shared" si="2"/>
        <v>79</v>
      </c>
      <c r="B88" s="56" t="s">
        <v>220</v>
      </c>
      <c r="C88" s="21" t="s">
        <v>130</v>
      </c>
      <c r="D88" s="29">
        <v>3107003</v>
      </c>
      <c r="E88" s="28">
        <v>1</v>
      </c>
      <c r="F88" s="24"/>
      <c r="G88" s="24">
        <v>0</v>
      </c>
      <c r="H88" s="27">
        <v>0</v>
      </c>
      <c r="I88" s="24">
        <v>0</v>
      </c>
      <c r="J88" s="26"/>
      <c r="K88" s="26"/>
      <c r="L88" s="26"/>
      <c r="M88" s="26"/>
      <c r="N88" s="26"/>
      <c r="O88" s="26"/>
      <c r="P88" s="26"/>
      <c r="Q88" s="24">
        <v>20000</v>
      </c>
      <c r="R88" s="24">
        <v>20000</v>
      </c>
      <c r="S88" s="24">
        <v>70213</v>
      </c>
      <c r="T88" s="25"/>
      <c r="U88" s="25"/>
      <c r="V88" s="25"/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6" x14ac:dyDescent="0.35">
      <c r="A89" s="30">
        <f t="shared" si="2"/>
        <v>80</v>
      </c>
      <c r="B89" s="56" t="s">
        <v>221</v>
      </c>
      <c r="C89" s="21" t="s">
        <v>12</v>
      </c>
      <c r="D89" s="29">
        <v>4346004</v>
      </c>
      <c r="E89" s="28">
        <v>1</v>
      </c>
      <c r="F89" s="24">
        <v>21378</v>
      </c>
      <c r="G89" s="24">
        <v>27374</v>
      </c>
      <c r="H89" s="27">
        <v>26174</v>
      </c>
      <c r="I89" s="24">
        <v>10975</v>
      </c>
      <c r="J89" s="26">
        <v>1429</v>
      </c>
      <c r="K89" s="26"/>
      <c r="L89" s="26"/>
      <c r="M89" s="26">
        <v>1261</v>
      </c>
      <c r="N89" s="26"/>
      <c r="O89" s="26">
        <v>168</v>
      </c>
      <c r="P89" s="26"/>
      <c r="Q89" s="24">
        <v>18606</v>
      </c>
      <c r="R89" s="24">
        <v>2719</v>
      </c>
      <c r="S89" s="24">
        <v>7418</v>
      </c>
      <c r="T89" s="25">
        <v>1334</v>
      </c>
      <c r="U89" s="25">
        <v>1673</v>
      </c>
      <c r="V89" s="25">
        <v>14</v>
      </c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38.4" customHeight="1" x14ac:dyDescent="0.35">
      <c r="A90" s="30">
        <f t="shared" si="2"/>
        <v>81</v>
      </c>
      <c r="B90" s="56" t="s">
        <v>222</v>
      </c>
      <c r="C90" s="21" t="s">
        <v>11</v>
      </c>
      <c r="D90" s="29">
        <v>3131001</v>
      </c>
      <c r="E90" s="28">
        <v>1</v>
      </c>
      <c r="F90" s="24">
        <v>6673</v>
      </c>
      <c r="G90" s="24">
        <v>9449</v>
      </c>
      <c r="H90" s="27">
        <v>9249</v>
      </c>
      <c r="I90" s="24">
        <v>8746</v>
      </c>
      <c r="J90" s="26">
        <v>500</v>
      </c>
      <c r="K90" s="26"/>
      <c r="L90" s="26"/>
      <c r="M90" s="26">
        <v>300</v>
      </c>
      <c r="N90" s="26">
        <v>200</v>
      </c>
      <c r="O90" s="26"/>
      <c r="P90" s="26"/>
      <c r="Q90" s="24">
        <v>5974</v>
      </c>
      <c r="R90" s="24">
        <v>1052</v>
      </c>
      <c r="S90" s="24">
        <v>3929</v>
      </c>
      <c r="T90" s="25"/>
      <c r="U90" s="25">
        <v>328</v>
      </c>
      <c r="V90" s="25"/>
      <c r="W90" s="25"/>
      <c r="X90" s="25"/>
      <c r="Y90" s="25"/>
      <c r="Z90" s="25"/>
      <c r="AA90" s="24"/>
      <c r="AB90" s="24"/>
      <c r="AC90" s="24"/>
      <c r="AD90" s="24"/>
      <c r="AE90" s="23"/>
    </row>
    <row r="91" spans="1:31" ht="36" x14ac:dyDescent="0.35">
      <c r="A91" s="30">
        <f t="shared" si="2"/>
        <v>82</v>
      </c>
      <c r="B91" s="56" t="s">
        <v>223</v>
      </c>
      <c r="C91" s="21" t="s">
        <v>10</v>
      </c>
      <c r="D91" s="29">
        <v>3310001</v>
      </c>
      <c r="E91" s="28">
        <v>1</v>
      </c>
      <c r="F91" s="24"/>
      <c r="G91" s="24"/>
      <c r="H91" s="27"/>
      <c r="I91" s="24"/>
      <c r="J91" s="26"/>
      <c r="K91" s="26"/>
      <c r="L91" s="26"/>
      <c r="M91" s="26"/>
      <c r="N91" s="26"/>
      <c r="O91" s="26"/>
      <c r="P91" s="26"/>
      <c r="Q91" s="24"/>
      <c r="R91" s="24"/>
      <c r="S91" s="24"/>
      <c r="T91" s="25"/>
      <c r="U91" s="25"/>
      <c r="V91" s="25"/>
      <c r="W91" s="25"/>
      <c r="X91" s="25"/>
      <c r="Y91" s="25"/>
      <c r="Z91" s="25"/>
      <c r="AA91" s="24">
        <v>226061</v>
      </c>
      <c r="AB91" s="24">
        <v>28000</v>
      </c>
      <c r="AC91" s="24">
        <v>42000</v>
      </c>
      <c r="AD91" s="24">
        <v>4000</v>
      </c>
      <c r="AE91" s="23"/>
    </row>
    <row r="92" spans="1:31" ht="38.4" customHeight="1" x14ac:dyDescent="0.35">
      <c r="A92" s="30">
        <f t="shared" si="2"/>
        <v>83</v>
      </c>
      <c r="B92" s="56" t="s">
        <v>224</v>
      </c>
      <c r="C92" s="21" t="s">
        <v>9</v>
      </c>
      <c r="D92" s="29">
        <v>3138223</v>
      </c>
      <c r="E92" s="28">
        <v>1</v>
      </c>
      <c r="F92" s="24"/>
      <c r="G92" s="24"/>
      <c r="H92" s="27"/>
      <c r="I92" s="24"/>
      <c r="J92" s="26">
        <v>200</v>
      </c>
      <c r="K92" s="26">
        <v>200</v>
      </c>
      <c r="L92" s="26"/>
      <c r="M92" s="26"/>
      <c r="N92" s="26"/>
      <c r="O92" s="26"/>
      <c r="P92" s="26"/>
      <c r="Q92" s="24"/>
      <c r="R92" s="24"/>
      <c r="S92" s="24"/>
      <c r="T92" s="25"/>
      <c r="U92" s="25">
        <v>566</v>
      </c>
      <c r="V92" s="25"/>
      <c r="W92" s="25"/>
      <c r="X92" s="25"/>
      <c r="Y92" s="25"/>
      <c r="Z92" s="25"/>
      <c r="AA92" s="24"/>
      <c r="AB92" s="24"/>
      <c r="AC92" s="24"/>
      <c r="AD92" s="24"/>
      <c r="AE92" s="23"/>
    </row>
    <row r="93" spans="1:31" ht="48" customHeight="1" x14ac:dyDescent="0.35">
      <c r="A93" s="30">
        <f t="shared" si="2"/>
        <v>84</v>
      </c>
      <c r="B93" s="56" t="s">
        <v>225</v>
      </c>
      <c r="C93" s="21" t="s">
        <v>8</v>
      </c>
      <c r="D93" s="29">
        <v>1343005</v>
      </c>
      <c r="E93" s="28">
        <v>1</v>
      </c>
      <c r="F93" s="24">
        <v>11636</v>
      </c>
      <c r="G93" s="24">
        <v>22644</v>
      </c>
      <c r="H93" s="27">
        <v>19330</v>
      </c>
      <c r="I93" s="24">
        <v>30912</v>
      </c>
      <c r="J93" s="26">
        <v>20</v>
      </c>
      <c r="K93" s="26"/>
      <c r="L93" s="26"/>
      <c r="M93" s="26">
        <v>20</v>
      </c>
      <c r="N93" s="26"/>
      <c r="O93" s="26"/>
      <c r="P93" s="26"/>
      <c r="Q93" s="24">
        <v>11039</v>
      </c>
      <c r="R93" s="24">
        <v>1169</v>
      </c>
      <c r="S93" s="24">
        <v>3015</v>
      </c>
      <c r="T93" s="25">
        <v>774</v>
      </c>
      <c r="U93" s="25">
        <v>900</v>
      </c>
      <c r="V93" s="25"/>
      <c r="W93" s="25"/>
      <c r="X93" s="25"/>
      <c r="Y93" s="25"/>
      <c r="Z93" s="25"/>
      <c r="AA93" s="24">
        <v>12050</v>
      </c>
      <c r="AB93" s="24"/>
      <c r="AC93" s="24">
        <v>3000</v>
      </c>
      <c r="AD93" s="24"/>
      <c r="AE93" s="23"/>
    </row>
    <row r="94" spans="1:31" ht="36" x14ac:dyDescent="0.35">
      <c r="A94" s="30">
        <f t="shared" si="2"/>
        <v>85</v>
      </c>
      <c r="B94" s="56" t="s">
        <v>226</v>
      </c>
      <c r="C94" s="32" t="s">
        <v>7</v>
      </c>
      <c r="D94" s="29">
        <v>1340004</v>
      </c>
      <c r="E94" s="28">
        <v>1</v>
      </c>
      <c r="F94" s="24">
        <v>56463</v>
      </c>
      <c r="G94" s="24">
        <v>31546</v>
      </c>
      <c r="H94" s="27">
        <v>9750</v>
      </c>
      <c r="I94" s="24">
        <v>86500</v>
      </c>
      <c r="J94" s="26"/>
      <c r="K94" s="26"/>
      <c r="L94" s="26"/>
      <c r="M94" s="26"/>
      <c r="N94" s="26"/>
      <c r="O94" s="26"/>
      <c r="P94" s="26"/>
      <c r="Q94" s="24">
        <v>51676</v>
      </c>
      <c r="R94" s="24">
        <v>6035</v>
      </c>
      <c r="S94" s="24">
        <v>22542</v>
      </c>
      <c r="T94" s="25">
        <v>2283</v>
      </c>
      <c r="U94" s="25">
        <v>1492</v>
      </c>
      <c r="V94" s="25"/>
      <c r="W94" s="25"/>
      <c r="X94" s="25"/>
      <c r="Y94" s="25"/>
      <c r="Z94" s="25"/>
      <c r="AA94" s="24">
        <v>57203</v>
      </c>
      <c r="AB94" s="24"/>
      <c r="AC94" s="24">
        <v>7500</v>
      </c>
      <c r="AD94" s="24"/>
      <c r="AE94" s="23"/>
    </row>
    <row r="95" spans="1:31" ht="41.4" customHeight="1" x14ac:dyDescent="0.35">
      <c r="A95" s="30">
        <f t="shared" si="2"/>
        <v>86</v>
      </c>
      <c r="B95" s="56" t="s">
        <v>227</v>
      </c>
      <c r="C95" s="31" t="s">
        <v>131</v>
      </c>
      <c r="D95" s="29">
        <v>1343001</v>
      </c>
      <c r="E95" s="28">
        <v>1</v>
      </c>
      <c r="F95" s="24">
        <v>17771</v>
      </c>
      <c r="G95" s="24">
        <v>40400</v>
      </c>
      <c r="H95" s="27">
        <v>28400</v>
      </c>
      <c r="I95" s="24">
        <v>21200</v>
      </c>
      <c r="J95" s="26">
        <v>1110</v>
      </c>
      <c r="K95" s="26">
        <v>810</v>
      </c>
      <c r="L95" s="26"/>
      <c r="M95" s="26">
        <v>0</v>
      </c>
      <c r="N95" s="26">
        <v>300</v>
      </c>
      <c r="O95" s="26"/>
      <c r="P95" s="26"/>
      <c r="Q95" s="24">
        <v>16762</v>
      </c>
      <c r="R95" s="24">
        <v>2584</v>
      </c>
      <c r="S95" s="24">
        <v>6073</v>
      </c>
      <c r="T95" s="25"/>
      <c r="U95" s="25"/>
      <c r="V95" s="25"/>
      <c r="W95" s="25"/>
      <c r="X95" s="25">
        <v>17771</v>
      </c>
      <c r="Y95" s="25">
        <v>3650</v>
      </c>
      <c r="Z95" s="25">
        <v>1151</v>
      </c>
      <c r="AA95" s="24">
        <v>20527</v>
      </c>
      <c r="AB95" s="24"/>
      <c r="AC95" s="24">
        <v>3810</v>
      </c>
      <c r="AD95" s="24"/>
      <c r="AE95" s="23"/>
    </row>
    <row r="96" spans="1:31" ht="46.2" customHeight="1" x14ac:dyDescent="0.35">
      <c r="A96" s="30">
        <f t="shared" si="2"/>
        <v>87</v>
      </c>
      <c r="B96" s="56" t="s">
        <v>228</v>
      </c>
      <c r="C96" s="31" t="s">
        <v>132</v>
      </c>
      <c r="D96" s="29">
        <v>1343002</v>
      </c>
      <c r="E96" s="28">
        <v>1</v>
      </c>
      <c r="F96" s="24">
        <v>19672</v>
      </c>
      <c r="G96" s="24">
        <v>34224</v>
      </c>
      <c r="H96" s="27">
        <v>29224</v>
      </c>
      <c r="I96" s="24">
        <v>24805</v>
      </c>
      <c r="J96" s="26">
        <v>2650</v>
      </c>
      <c r="K96" s="26">
        <v>600</v>
      </c>
      <c r="L96" s="26"/>
      <c r="M96" s="26">
        <v>1750</v>
      </c>
      <c r="N96" s="26">
        <v>300</v>
      </c>
      <c r="O96" s="26"/>
      <c r="P96" s="26"/>
      <c r="Q96" s="24">
        <v>17753</v>
      </c>
      <c r="R96" s="24">
        <v>2280</v>
      </c>
      <c r="S96" s="24">
        <v>8256</v>
      </c>
      <c r="T96" s="25"/>
      <c r="U96" s="25"/>
      <c r="V96" s="25"/>
      <c r="W96" s="25"/>
      <c r="X96" s="25">
        <v>19672</v>
      </c>
      <c r="Y96" s="25">
        <v>2232</v>
      </c>
      <c r="Z96" s="25">
        <v>1395</v>
      </c>
      <c r="AA96" s="24">
        <v>22528</v>
      </c>
      <c r="AB96" s="24"/>
      <c r="AC96" s="24">
        <v>3600</v>
      </c>
      <c r="AD96" s="24"/>
      <c r="AE96" s="23">
        <v>1560</v>
      </c>
    </row>
    <row r="97" spans="1:31" ht="36" x14ac:dyDescent="0.35">
      <c r="A97" s="30">
        <f t="shared" si="2"/>
        <v>88</v>
      </c>
      <c r="B97" s="56" t="s">
        <v>229</v>
      </c>
      <c r="C97" s="21" t="s">
        <v>6</v>
      </c>
      <c r="D97" s="29">
        <v>1343303</v>
      </c>
      <c r="E97" s="28">
        <v>1</v>
      </c>
      <c r="F97" s="24">
        <v>41011</v>
      </c>
      <c r="G97" s="24">
        <v>120170</v>
      </c>
      <c r="H97" s="27">
        <v>91370</v>
      </c>
      <c r="I97" s="24">
        <v>74666</v>
      </c>
      <c r="J97" s="26">
        <v>4460</v>
      </c>
      <c r="K97" s="26">
        <v>1160</v>
      </c>
      <c r="L97" s="26"/>
      <c r="M97" s="26">
        <v>2300</v>
      </c>
      <c r="N97" s="26">
        <v>1000</v>
      </c>
      <c r="O97" s="26"/>
      <c r="P97" s="26"/>
      <c r="Q97" s="24">
        <v>36847</v>
      </c>
      <c r="R97" s="24">
        <v>4486</v>
      </c>
      <c r="S97" s="24">
        <v>20832</v>
      </c>
      <c r="T97" s="25"/>
      <c r="U97" s="25"/>
      <c r="V97" s="25"/>
      <c r="W97" s="25"/>
      <c r="X97" s="25">
        <v>41011</v>
      </c>
      <c r="Y97" s="25">
        <v>5663</v>
      </c>
      <c r="Z97" s="25">
        <v>5494</v>
      </c>
      <c r="AA97" s="24">
        <v>47692</v>
      </c>
      <c r="AB97" s="24">
        <v>3750</v>
      </c>
      <c r="AC97" s="24">
        <v>6750</v>
      </c>
      <c r="AD97" s="24"/>
      <c r="AE97" s="23"/>
    </row>
    <row r="98" spans="1:31" ht="45.6" customHeight="1" x14ac:dyDescent="0.35">
      <c r="A98" s="30">
        <f t="shared" ref="A98:A112" si="3">A97+1</f>
        <v>89</v>
      </c>
      <c r="B98" s="56" t="s">
        <v>230</v>
      </c>
      <c r="C98" s="21" t="s">
        <v>133</v>
      </c>
      <c r="D98" s="29">
        <v>1340011</v>
      </c>
      <c r="E98" s="28">
        <v>1</v>
      </c>
      <c r="F98" s="24">
        <v>14003</v>
      </c>
      <c r="G98" s="24">
        <v>26041</v>
      </c>
      <c r="H98" s="27">
        <v>23831</v>
      </c>
      <c r="I98" s="24">
        <v>19292</v>
      </c>
      <c r="J98" s="26">
        <v>70</v>
      </c>
      <c r="K98" s="26"/>
      <c r="L98" s="26"/>
      <c r="M98" s="26">
        <v>50</v>
      </c>
      <c r="N98" s="26">
        <v>20</v>
      </c>
      <c r="O98" s="26"/>
      <c r="P98" s="26"/>
      <c r="Q98" s="24">
        <v>13838</v>
      </c>
      <c r="R98" s="24">
        <v>2178</v>
      </c>
      <c r="S98" s="24">
        <v>6799</v>
      </c>
      <c r="T98" s="25"/>
      <c r="U98" s="25"/>
      <c r="V98" s="25"/>
      <c r="W98" s="25"/>
      <c r="X98" s="25">
        <v>14003</v>
      </c>
      <c r="Y98" s="25">
        <v>2720</v>
      </c>
      <c r="Z98" s="25">
        <v>1420</v>
      </c>
      <c r="AA98" s="24">
        <v>17028</v>
      </c>
      <c r="AB98" s="24">
        <v>2000</v>
      </c>
      <c r="AC98" s="24">
        <v>1000</v>
      </c>
      <c r="AD98" s="24"/>
      <c r="AE98" s="23"/>
    </row>
    <row r="99" spans="1:31" ht="40.35" customHeight="1" x14ac:dyDescent="0.35">
      <c r="A99" s="30">
        <f t="shared" si="3"/>
        <v>90</v>
      </c>
      <c r="B99" s="56" t="s">
        <v>231</v>
      </c>
      <c r="C99" s="31" t="s">
        <v>134</v>
      </c>
      <c r="D99" s="29">
        <v>1340013</v>
      </c>
      <c r="E99" s="28">
        <v>1</v>
      </c>
      <c r="F99" s="24">
        <v>21981</v>
      </c>
      <c r="G99" s="24">
        <v>29800</v>
      </c>
      <c r="H99" s="27">
        <v>22700</v>
      </c>
      <c r="I99" s="24">
        <v>35650</v>
      </c>
      <c r="J99" s="26">
        <v>1330</v>
      </c>
      <c r="K99" s="26"/>
      <c r="L99" s="26"/>
      <c r="M99" s="26">
        <v>530</v>
      </c>
      <c r="N99" s="26">
        <v>400</v>
      </c>
      <c r="O99" s="26"/>
      <c r="P99" s="26"/>
      <c r="Q99" s="24">
        <v>19401</v>
      </c>
      <c r="R99" s="24">
        <v>2444</v>
      </c>
      <c r="S99" s="24">
        <v>10589</v>
      </c>
      <c r="T99" s="25">
        <v>2627</v>
      </c>
      <c r="U99" s="25">
        <v>2435</v>
      </c>
      <c r="V99" s="25"/>
      <c r="W99" s="25"/>
      <c r="X99" s="25"/>
      <c r="Y99" s="25"/>
      <c r="Z99" s="25"/>
      <c r="AA99" s="24">
        <v>26385</v>
      </c>
      <c r="AB99" s="24">
        <v>1200</v>
      </c>
      <c r="AC99" s="24">
        <v>3800</v>
      </c>
      <c r="AD99" s="24"/>
      <c r="AE99" s="23"/>
    </row>
    <row r="100" spans="1:31" ht="36" x14ac:dyDescent="0.35">
      <c r="A100" s="30">
        <f t="shared" si="3"/>
        <v>91</v>
      </c>
      <c r="B100" s="56" t="s">
        <v>232</v>
      </c>
      <c r="C100" s="31" t="s">
        <v>5</v>
      </c>
      <c r="D100" s="29">
        <v>1307014</v>
      </c>
      <c r="E100" s="28">
        <v>1</v>
      </c>
      <c r="F100" s="24"/>
      <c r="G100" s="24"/>
      <c r="H100" s="27"/>
      <c r="I100" s="24"/>
      <c r="J100" s="26"/>
      <c r="K100" s="26"/>
      <c r="L100" s="26"/>
      <c r="M100" s="26"/>
      <c r="N100" s="26"/>
      <c r="O100" s="26"/>
      <c r="P100" s="26"/>
      <c r="Q100" s="24">
        <v>1337</v>
      </c>
      <c r="R100" s="24">
        <v>1337</v>
      </c>
      <c r="S100" s="24">
        <v>16802</v>
      </c>
      <c r="T100" s="25"/>
      <c r="U100" s="25"/>
      <c r="V100" s="25"/>
      <c r="W100" s="25"/>
      <c r="X100" s="25"/>
      <c r="Y100" s="25"/>
      <c r="Z100" s="25"/>
      <c r="AA100" s="24"/>
      <c r="AB100" s="24"/>
      <c r="AC100" s="24"/>
      <c r="AD100" s="24"/>
      <c r="AE100" s="23"/>
    </row>
    <row r="101" spans="1:31" ht="38.4" customHeight="1" x14ac:dyDescent="0.35">
      <c r="A101" s="30">
        <f t="shared" si="3"/>
        <v>92</v>
      </c>
      <c r="B101" s="56" t="s">
        <v>233</v>
      </c>
      <c r="C101" s="21" t="s">
        <v>135</v>
      </c>
      <c r="D101" s="29">
        <v>1340006</v>
      </c>
      <c r="E101" s="28">
        <v>1</v>
      </c>
      <c r="F101" s="24">
        <v>20776</v>
      </c>
      <c r="G101" s="24">
        <v>47540</v>
      </c>
      <c r="H101" s="27">
        <v>43200</v>
      </c>
      <c r="I101" s="24">
        <v>38130</v>
      </c>
      <c r="J101" s="26">
        <v>4060</v>
      </c>
      <c r="K101" s="26">
        <v>2600</v>
      </c>
      <c r="L101" s="26"/>
      <c r="M101" s="26">
        <v>650</v>
      </c>
      <c r="N101" s="26">
        <v>560</v>
      </c>
      <c r="O101" s="26"/>
      <c r="P101" s="26"/>
      <c r="Q101" s="24">
        <v>20382</v>
      </c>
      <c r="R101" s="24">
        <v>2138</v>
      </c>
      <c r="S101" s="24">
        <v>9938</v>
      </c>
      <c r="T101" s="25"/>
      <c r="U101" s="25"/>
      <c r="V101" s="25"/>
      <c r="W101" s="25"/>
      <c r="X101" s="25">
        <v>20776</v>
      </c>
      <c r="Y101" s="25">
        <v>3100</v>
      </c>
      <c r="Z101" s="25">
        <v>1309</v>
      </c>
      <c r="AA101" s="24">
        <v>31837</v>
      </c>
      <c r="AB101" s="24"/>
      <c r="AC101" s="24">
        <v>4900</v>
      </c>
      <c r="AD101" s="24"/>
      <c r="AE101" s="23"/>
    </row>
    <row r="102" spans="1:31" x14ac:dyDescent="0.35">
      <c r="A102" s="30">
        <f t="shared" si="3"/>
        <v>93</v>
      </c>
      <c r="B102" s="56" t="s">
        <v>234</v>
      </c>
      <c r="C102" s="21" t="s">
        <v>4</v>
      </c>
      <c r="D102" s="29">
        <v>6349008</v>
      </c>
      <c r="E102" s="28">
        <v>1</v>
      </c>
      <c r="F102" s="24">
        <v>5527</v>
      </c>
      <c r="G102" s="24">
        <v>8300</v>
      </c>
      <c r="H102" s="27">
        <v>7900</v>
      </c>
      <c r="I102" s="24">
        <v>6000</v>
      </c>
      <c r="J102" s="26">
        <v>1320</v>
      </c>
      <c r="K102" s="26">
        <v>20</v>
      </c>
      <c r="L102" s="26"/>
      <c r="M102" s="26">
        <v>800</v>
      </c>
      <c r="N102" s="26">
        <v>500</v>
      </c>
      <c r="O102" s="26"/>
      <c r="P102" s="26"/>
      <c r="Q102" s="24">
        <v>4942</v>
      </c>
      <c r="R102" s="24">
        <v>827</v>
      </c>
      <c r="S102" s="24">
        <v>3044</v>
      </c>
      <c r="T102" s="25">
        <v>638</v>
      </c>
      <c r="U102" s="25">
        <v>330</v>
      </c>
      <c r="V102" s="25"/>
      <c r="W102" s="25"/>
      <c r="X102" s="25"/>
      <c r="Y102" s="25"/>
      <c r="Z102" s="25"/>
      <c r="AA102" s="24"/>
      <c r="AB102" s="24"/>
      <c r="AC102" s="24"/>
      <c r="AD102" s="24"/>
      <c r="AE102" s="23"/>
    </row>
    <row r="103" spans="1:31" ht="36.6" customHeight="1" x14ac:dyDescent="0.35">
      <c r="A103" s="30">
        <f t="shared" si="3"/>
        <v>94</v>
      </c>
      <c r="B103" s="56" t="s">
        <v>235</v>
      </c>
      <c r="C103" s="21" t="s">
        <v>136</v>
      </c>
      <c r="D103" s="29">
        <v>1340007</v>
      </c>
      <c r="E103" s="28">
        <v>1</v>
      </c>
      <c r="F103" s="24">
        <v>31013</v>
      </c>
      <c r="G103" s="24">
        <v>46110</v>
      </c>
      <c r="H103" s="27">
        <v>29610</v>
      </c>
      <c r="I103" s="24">
        <v>58811</v>
      </c>
      <c r="J103" s="26">
        <v>3350</v>
      </c>
      <c r="K103" s="26">
        <v>2000</v>
      </c>
      <c r="L103" s="26"/>
      <c r="M103" s="26">
        <v>600</v>
      </c>
      <c r="N103" s="26">
        <v>400</v>
      </c>
      <c r="O103" s="26"/>
      <c r="P103" s="26"/>
      <c r="Q103" s="24">
        <v>30401</v>
      </c>
      <c r="R103" s="24">
        <v>5457</v>
      </c>
      <c r="S103" s="24">
        <v>19447</v>
      </c>
      <c r="T103" s="25"/>
      <c r="U103" s="25"/>
      <c r="V103" s="25"/>
      <c r="W103" s="25"/>
      <c r="X103" s="25">
        <v>31013</v>
      </c>
      <c r="Y103" s="25">
        <v>5154</v>
      </c>
      <c r="Z103" s="25">
        <v>1431</v>
      </c>
      <c r="AA103" s="24">
        <v>35289</v>
      </c>
      <c r="AB103" s="24">
        <v>3800</v>
      </c>
      <c r="AC103" s="24">
        <v>4700</v>
      </c>
      <c r="AD103" s="24"/>
      <c r="AE103" s="23">
        <v>75</v>
      </c>
    </row>
    <row r="104" spans="1:31" ht="24.6" customHeight="1" x14ac:dyDescent="0.35">
      <c r="A104" s="30">
        <f t="shared" si="3"/>
        <v>95</v>
      </c>
      <c r="B104" s="56" t="s">
        <v>236</v>
      </c>
      <c r="C104" s="21" t="s">
        <v>259</v>
      </c>
      <c r="D104" s="29">
        <v>1304001</v>
      </c>
      <c r="E104" s="28">
        <v>1</v>
      </c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3500</v>
      </c>
      <c r="R104" s="24">
        <v>3500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29.25" customHeight="1" x14ac:dyDescent="0.35">
      <c r="A105" s="30">
        <f t="shared" si="3"/>
        <v>96</v>
      </c>
      <c r="B105" s="56" t="s">
        <v>237</v>
      </c>
      <c r="C105" s="21" t="s">
        <v>260</v>
      </c>
      <c r="D105" s="29">
        <v>1138224</v>
      </c>
      <c r="E105" s="28">
        <v>1</v>
      </c>
      <c r="F105" s="24"/>
      <c r="G105" s="24"/>
      <c r="H105" s="27"/>
      <c r="I105" s="24"/>
      <c r="J105" s="26"/>
      <c r="K105" s="26"/>
      <c r="L105" s="26"/>
      <c r="M105" s="26"/>
      <c r="N105" s="26"/>
      <c r="O105" s="26"/>
      <c r="P105" s="26"/>
      <c r="Q105" s="24">
        <v>550</v>
      </c>
      <c r="R105" s="24">
        <v>550</v>
      </c>
      <c r="S105" s="24">
        <v>0</v>
      </c>
      <c r="T105" s="25"/>
      <c r="U105" s="25"/>
      <c r="V105" s="25"/>
      <c r="W105" s="25"/>
      <c r="X105" s="25"/>
      <c r="Y105" s="25"/>
      <c r="Z105" s="25"/>
      <c r="AA105" s="24"/>
      <c r="AB105" s="24"/>
      <c r="AC105" s="24"/>
      <c r="AD105" s="24"/>
      <c r="AE105" s="23"/>
    </row>
    <row r="106" spans="1:31" ht="39" customHeight="1" x14ac:dyDescent="0.35">
      <c r="A106" s="30">
        <f t="shared" si="3"/>
        <v>97</v>
      </c>
      <c r="B106" s="56" t="s">
        <v>238</v>
      </c>
      <c r="C106" s="21" t="s">
        <v>137</v>
      </c>
      <c r="D106" s="29">
        <v>1343008</v>
      </c>
      <c r="E106" s="28">
        <v>1</v>
      </c>
      <c r="F106" s="24">
        <v>15968</v>
      </c>
      <c r="G106" s="24">
        <v>31920</v>
      </c>
      <c r="H106" s="27">
        <v>28920</v>
      </c>
      <c r="I106" s="24">
        <v>32057</v>
      </c>
      <c r="J106" s="26">
        <v>400</v>
      </c>
      <c r="K106" s="26">
        <v>400</v>
      </c>
      <c r="L106" s="26"/>
      <c r="M106" s="26"/>
      <c r="N106" s="26">
        <v>0</v>
      </c>
      <c r="O106" s="26"/>
      <c r="P106" s="26"/>
      <c r="Q106" s="24">
        <v>15335</v>
      </c>
      <c r="R106" s="24">
        <v>2215</v>
      </c>
      <c r="S106" s="24">
        <v>9281</v>
      </c>
      <c r="T106" s="25"/>
      <c r="U106" s="25"/>
      <c r="V106" s="25"/>
      <c r="W106" s="25"/>
      <c r="X106" s="25">
        <v>15968</v>
      </c>
      <c r="Y106" s="25">
        <v>3050</v>
      </c>
      <c r="Z106" s="25">
        <v>1333</v>
      </c>
      <c r="AA106" s="24">
        <v>26067</v>
      </c>
      <c r="AB106" s="24"/>
      <c r="AC106" s="24">
        <v>7300</v>
      </c>
      <c r="AD106" s="24"/>
      <c r="AE106" s="23"/>
    </row>
    <row r="107" spans="1:31" ht="42" customHeight="1" x14ac:dyDescent="0.35">
      <c r="A107" s="30">
        <f t="shared" si="3"/>
        <v>98</v>
      </c>
      <c r="B107" s="56" t="s">
        <v>239</v>
      </c>
      <c r="C107" s="31" t="s">
        <v>138</v>
      </c>
      <c r="D107" s="29">
        <v>1340010</v>
      </c>
      <c r="E107" s="28">
        <v>1</v>
      </c>
      <c r="F107" s="24">
        <v>25091</v>
      </c>
      <c r="G107" s="24">
        <v>53610</v>
      </c>
      <c r="H107" s="27">
        <v>49080</v>
      </c>
      <c r="I107" s="24">
        <v>24921</v>
      </c>
      <c r="J107" s="26">
        <v>1304</v>
      </c>
      <c r="K107" s="26"/>
      <c r="L107" s="26"/>
      <c r="M107" s="26">
        <v>280</v>
      </c>
      <c r="N107" s="26">
        <v>1010</v>
      </c>
      <c r="O107" s="26"/>
      <c r="P107" s="26"/>
      <c r="Q107" s="24">
        <v>23793</v>
      </c>
      <c r="R107" s="24">
        <v>3008</v>
      </c>
      <c r="S107" s="24">
        <v>8476</v>
      </c>
      <c r="T107" s="25"/>
      <c r="U107" s="25"/>
      <c r="V107" s="25"/>
      <c r="W107" s="25"/>
      <c r="X107" s="25">
        <v>25091</v>
      </c>
      <c r="Y107" s="25">
        <v>4013</v>
      </c>
      <c r="Z107" s="25">
        <v>1170</v>
      </c>
      <c r="AA107" s="24">
        <v>29051</v>
      </c>
      <c r="AB107" s="24"/>
      <c r="AC107" s="24">
        <v>9900</v>
      </c>
      <c r="AD107" s="24"/>
      <c r="AE107" s="23"/>
    </row>
    <row r="108" spans="1:31" ht="36" x14ac:dyDescent="0.35">
      <c r="A108" s="30">
        <f t="shared" si="3"/>
        <v>99</v>
      </c>
      <c r="B108" s="56" t="s">
        <v>240</v>
      </c>
      <c r="C108" s="21" t="s">
        <v>3</v>
      </c>
      <c r="D108" s="29">
        <v>1343004</v>
      </c>
      <c r="E108" s="28">
        <v>1</v>
      </c>
      <c r="F108" s="24">
        <v>25625</v>
      </c>
      <c r="G108" s="24">
        <v>28999</v>
      </c>
      <c r="H108" s="27">
        <v>22599</v>
      </c>
      <c r="I108" s="24">
        <v>33044</v>
      </c>
      <c r="J108" s="26">
        <v>900</v>
      </c>
      <c r="K108" s="26"/>
      <c r="L108" s="26"/>
      <c r="M108" s="26">
        <v>400</v>
      </c>
      <c r="N108" s="26">
        <v>500</v>
      </c>
      <c r="O108" s="26"/>
      <c r="P108" s="26"/>
      <c r="Q108" s="24">
        <v>24458</v>
      </c>
      <c r="R108" s="24">
        <v>3226</v>
      </c>
      <c r="S108" s="24">
        <v>9053</v>
      </c>
      <c r="T108" s="25"/>
      <c r="U108" s="25"/>
      <c r="V108" s="25"/>
      <c r="W108" s="25"/>
      <c r="X108" s="25">
        <v>25625</v>
      </c>
      <c r="Y108" s="25">
        <v>4184</v>
      </c>
      <c r="Z108" s="25">
        <v>805</v>
      </c>
      <c r="AA108" s="24">
        <v>28924</v>
      </c>
      <c r="AB108" s="24">
        <v>800</v>
      </c>
      <c r="AC108" s="24">
        <v>7000</v>
      </c>
      <c r="AD108" s="24"/>
      <c r="AE108" s="23"/>
    </row>
    <row r="109" spans="1:31" ht="36" x14ac:dyDescent="0.35">
      <c r="A109" s="30">
        <f t="shared" si="3"/>
        <v>100</v>
      </c>
      <c r="B109" s="56" t="s">
        <v>241</v>
      </c>
      <c r="C109" s="21" t="s">
        <v>2</v>
      </c>
      <c r="D109" s="29">
        <v>1343171</v>
      </c>
      <c r="E109" s="28">
        <v>1</v>
      </c>
      <c r="F109" s="24">
        <v>13657</v>
      </c>
      <c r="G109" s="24">
        <v>51246</v>
      </c>
      <c r="H109" s="27">
        <v>40746</v>
      </c>
      <c r="I109" s="24">
        <v>17836</v>
      </c>
      <c r="J109" s="26">
        <v>350</v>
      </c>
      <c r="K109" s="26"/>
      <c r="L109" s="26"/>
      <c r="M109" s="26">
        <v>200</v>
      </c>
      <c r="N109" s="26">
        <v>150</v>
      </c>
      <c r="O109" s="26"/>
      <c r="P109" s="26"/>
      <c r="Q109" s="24">
        <v>12530</v>
      </c>
      <c r="R109" s="24">
        <v>1742</v>
      </c>
      <c r="S109" s="24">
        <v>6842</v>
      </c>
      <c r="T109" s="25">
        <v>2716</v>
      </c>
      <c r="U109" s="25">
        <v>547</v>
      </c>
      <c r="V109" s="25"/>
      <c r="W109" s="25"/>
      <c r="X109" s="25"/>
      <c r="Y109" s="25"/>
      <c r="Z109" s="25"/>
      <c r="AA109" s="24">
        <v>17148</v>
      </c>
      <c r="AB109" s="24"/>
      <c r="AC109" s="24">
        <v>3500</v>
      </c>
      <c r="AD109" s="24"/>
      <c r="AE109" s="23"/>
    </row>
    <row r="110" spans="1:31" ht="36" x14ac:dyDescent="0.35">
      <c r="A110" s="30">
        <f t="shared" si="3"/>
        <v>101</v>
      </c>
      <c r="B110" s="56" t="s">
        <v>242</v>
      </c>
      <c r="C110" s="21" t="s">
        <v>139</v>
      </c>
      <c r="D110" s="29">
        <v>1340003</v>
      </c>
      <c r="E110" s="28">
        <v>1</v>
      </c>
      <c r="F110" s="24">
        <v>1742</v>
      </c>
      <c r="G110" s="24">
        <v>5200</v>
      </c>
      <c r="H110" s="27">
        <v>4660</v>
      </c>
      <c r="I110" s="24">
        <v>2189</v>
      </c>
      <c r="J110" s="26"/>
      <c r="K110" s="26"/>
      <c r="L110" s="26"/>
      <c r="M110" s="26"/>
      <c r="N110" s="26"/>
      <c r="O110" s="26"/>
      <c r="P110" s="26"/>
      <c r="Q110" s="24">
        <v>1744</v>
      </c>
      <c r="R110" s="24">
        <v>315</v>
      </c>
      <c r="S110" s="24">
        <v>590</v>
      </c>
      <c r="T110" s="25"/>
      <c r="U110" s="25"/>
      <c r="V110" s="25"/>
      <c r="W110" s="25"/>
      <c r="X110" s="25">
        <v>1742</v>
      </c>
      <c r="Y110" s="25">
        <v>277</v>
      </c>
      <c r="Z110" s="25">
        <v>153</v>
      </c>
      <c r="AA110" s="24">
        <v>2144</v>
      </c>
      <c r="AB110" s="24"/>
      <c r="AC110" s="24">
        <v>600</v>
      </c>
      <c r="AD110" s="24"/>
      <c r="AE110" s="23"/>
    </row>
    <row r="111" spans="1:31" ht="38.4" customHeight="1" x14ac:dyDescent="0.35">
      <c r="A111" s="30">
        <f t="shared" si="3"/>
        <v>102</v>
      </c>
      <c r="B111" s="56" t="s">
        <v>243</v>
      </c>
      <c r="C111" s="21" t="s">
        <v>140</v>
      </c>
      <c r="D111" s="29">
        <v>1340001</v>
      </c>
      <c r="E111" s="28">
        <v>1</v>
      </c>
      <c r="F111" s="24">
        <v>1826</v>
      </c>
      <c r="G111" s="24">
        <v>7850</v>
      </c>
      <c r="H111" s="27">
        <v>5850</v>
      </c>
      <c r="I111" s="24">
        <v>3100</v>
      </c>
      <c r="J111" s="26"/>
      <c r="K111" s="26"/>
      <c r="L111" s="26"/>
      <c r="M111" s="26"/>
      <c r="N111" s="26"/>
      <c r="O111" s="26"/>
      <c r="P111" s="26"/>
      <c r="Q111" s="24">
        <v>1815</v>
      </c>
      <c r="R111" s="24">
        <v>363</v>
      </c>
      <c r="S111" s="24">
        <v>1488</v>
      </c>
      <c r="T111" s="25"/>
      <c r="U111" s="25"/>
      <c r="V111" s="25"/>
      <c r="W111" s="25"/>
      <c r="X111" s="25">
        <v>1826</v>
      </c>
      <c r="Y111" s="25">
        <v>890</v>
      </c>
      <c r="Z111" s="25">
        <v>620</v>
      </c>
      <c r="AA111" s="24">
        <v>2269</v>
      </c>
      <c r="AB111" s="24"/>
      <c r="AC111" s="24">
        <v>1500</v>
      </c>
      <c r="AD111" s="24"/>
      <c r="AE111" s="23"/>
    </row>
    <row r="112" spans="1:31" ht="43.2" customHeight="1" x14ac:dyDescent="0.35">
      <c r="A112" s="30">
        <f t="shared" si="3"/>
        <v>103</v>
      </c>
      <c r="B112" s="56" t="s">
        <v>244</v>
      </c>
      <c r="C112" s="21" t="s">
        <v>141</v>
      </c>
      <c r="D112" s="29">
        <v>1340012</v>
      </c>
      <c r="E112" s="28">
        <v>1</v>
      </c>
      <c r="F112" s="24">
        <v>5681</v>
      </c>
      <c r="G112" s="24">
        <v>17850</v>
      </c>
      <c r="H112" s="27">
        <v>14900</v>
      </c>
      <c r="I112" s="24">
        <v>9327</v>
      </c>
      <c r="J112" s="26">
        <v>55</v>
      </c>
      <c r="K112" s="26"/>
      <c r="L112" s="26"/>
      <c r="M112" s="26"/>
      <c r="N112" s="26">
        <v>40</v>
      </c>
      <c r="O112" s="26">
        <v>15</v>
      </c>
      <c r="P112" s="26"/>
      <c r="Q112" s="24">
        <v>4932</v>
      </c>
      <c r="R112" s="24">
        <v>755</v>
      </c>
      <c r="S112" s="24">
        <v>4100</v>
      </c>
      <c r="T112" s="25"/>
      <c r="U112" s="25"/>
      <c r="V112" s="25"/>
      <c r="W112" s="25"/>
      <c r="X112" s="25">
        <v>5681</v>
      </c>
      <c r="Y112" s="25">
        <v>1350</v>
      </c>
      <c r="Z112" s="25">
        <v>544</v>
      </c>
      <c r="AA112" s="24">
        <v>7079</v>
      </c>
      <c r="AB112" s="24"/>
      <c r="AC112" s="24">
        <v>2000</v>
      </c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 t="shared" ref="E113:V113" si="4">SUM(E10:E112)</f>
        <v>103</v>
      </c>
      <c r="F113" s="18">
        <f t="shared" si="4"/>
        <v>1199915</v>
      </c>
      <c r="G113" s="49">
        <f>SUM(G10:G112)</f>
        <v>1664597</v>
      </c>
      <c r="H113" s="49">
        <f t="shared" si="4"/>
        <v>1193821</v>
      </c>
      <c r="I113" s="18">
        <f t="shared" si="4"/>
        <v>1615921</v>
      </c>
      <c r="J113" s="18">
        <f>SUM(J10:J112)</f>
        <v>1955667</v>
      </c>
      <c r="K113" s="18">
        <f t="shared" si="4"/>
        <v>102780</v>
      </c>
      <c r="L113" s="18">
        <f t="shared" si="4"/>
        <v>28820</v>
      </c>
      <c r="M113" s="18">
        <f t="shared" si="4"/>
        <v>86799</v>
      </c>
      <c r="N113" s="18">
        <f t="shared" si="4"/>
        <v>51485</v>
      </c>
      <c r="O113" s="18">
        <f t="shared" si="4"/>
        <v>16628</v>
      </c>
      <c r="P113" s="18">
        <f t="shared" si="4"/>
        <v>1281</v>
      </c>
      <c r="Q113" s="18">
        <f t="shared" si="4"/>
        <v>2203580</v>
      </c>
      <c r="R113" s="18">
        <f t="shared" si="4"/>
        <v>1044614</v>
      </c>
      <c r="S113" s="18">
        <f t="shared" si="4"/>
        <v>901989</v>
      </c>
      <c r="T113" s="19">
        <f t="shared" si="4"/>
        <v>177405</v>
      </c>
      <c r="U113" s="19">
        <f t="shared" si="4"/>
        <v>89452</v>
      </c>
      <c r="V113" s="19">
        <f t="shared" si="4"/>
        <v>8361</v>
      </c>
      <c r="W113" s="19">
        <f t="shared" ref="W113:Z113" si="5">SUM(W10:W112)</f>
        <v>15</v>
      </c>
      <c r="X113" s="19">
        <f t="shared" si="5"/>
        <v>220179</v>
      </c>
      <c r="Y113" s="19">
        <f t="shared" si="5"/>
        <v>36283</v>
      </c>
      <c r="Z113" s="19">
        <f t="shared" si="5"/>
        <v>16825</v>
      </c>
      <c r="AA113" s="18">
        <f>SUM(AA10:AA112)</f>
        <v>1260809</v>
      </c>
      <c r="AB113" s="18">
        <f>SUM(AB10:AB112)</f>
        <v>82310</v>
      </c>
      <c r="AC113" s="18">
        <f>SUM(AC10:AC112)</f>
        <v>280600</v>
      </c>
      <c r="AD113" s="18">
        <f>SUM(AD10:AD112)</f>
        <v>25500</v>
      </c>
      <c r="AE113" s="18">
        <f>SUM(AE10:AE112)</f>
        <v>75821</v>
      </c>
    </row>
    <row r="114" spans="1:105" x14ac:dyDescent="0.35">
      <c r="F114" s="16"/>
      <c r="G114" s="16"/>
      <c r="H114" s="16"/>
      <c r="I114" s="16"/>
      <c r="J114" s="50"/>
      <c r="K114" s="50"/>
      <c r="L114" s="50"/>
      <c r="M114" s="50"/>
      <c r="N114" s="50"/>
      <c r="O114" s="50"/>
      <c r="P114" s="50"/>
      <c r="Q114" s="16"/>
      <c r="R114" s="16"/>
      <c r="S114" s="16"/>
      <c r="T114" s="15"/>
      <c r="U114" s="15"/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70" t="s">
        <v>261</v>
      </c>
      <c r="D115" s="70"/>
      <c r="E115" s="70"/>
      <c r="F115" s="70"/>
      <c r="G115" s="70"/>
      <c r="H115" s="70"/>
      <c r="I115" s="70"/>
      <c r="J115" s="70"/>
      <c r="K115" s="70"/>
      <c r="L115" s="70"/>
      <c r="Q115" s="13"/>
      <c r="R115" s="13"/>
      <c r="S115" s="13"/>
      <c r="T115" s="12"/>
      <c r="U115" s="13"/>
      <c r="W115" s="48"/>
      <c r="X115" s="48"/>
      <c r="Y115" s="48"/>
      <c r="Z115" s="48"/>
      <c r="AA115" s="77"/>
      <c r="AB115" s="77"/>
      <c r="AC115" s="77"/>
      <c r="AD115" s="77"/>
      <c r="AE115" s="12"/>
      <c r="BC115" s="11"/>
      <c r="CP115" s="10"/>
      <c r="CV115" s="10"/>
    </row>
    <row r="116" spans="1:105" s="6" customFormat="1" ht="49.95" customHeight="1" x14ac:dyDescent="0.3">
      <c r="C116" s="70" t="s">
        <v>262</v>
      </c>
      <c r="D116" s="70"/>
      <c r="E116" s="70"/>
      <c r="F116" s="70"/>
      <c r="G116" s="70"/>
      <c r="H116" s="70"/>
      <c r="I116" s="70"/>
      <c r="J116" s="70"/>
      <c r="K116" s="70"/>
      <c r="L116" s="70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mergeCells count="23">
    <mergeCell ref="S1:T2"/>
    <mergeCell ref="C4:I4"/>
    <mergeCell ref="C5:S5"/>
    <mergeCell ref="AA5:AD5"/>
    <mergeCell ref="H1:I1"/>
    <mergeCell ref="G2:I2"/>
    <mergeCell ref="AE6:AE7"/>
    <mergeCell ref="C116:L116"/>
    <mergeCell ref="AA6:AD6"/>
    <mergeCell ref="T7:W7"/>
    <mergeCell ref="AA7:AD7"/>
    <mergeCell ref="C115:L115"/>
    <mergeCell ref="AA115:AD115"/>
    <mergeCell ref="T6:Z6"/>
    <mergeCell ref="X7:Z7"/>
    <mergeCell ref="A6:A8"/>
    <mergeCell ref="C6:C8"/>
    <mergeCell ref="D6:D8"/>
    <mergeCell ref="E6:E8"/>
    <mergeCell ref="F6:S6"/>
    <mergeCell ref="F7:I7"/>
    <mergeCell ref="J7:S7"/>
    <mergeCell ref="B6:B8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2024-03-05T04:50:53Z</dcterms:modified>
</cp:coreProperties>
</file>